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/>
  <xr:revisionPtr revIDLastSave="0" documentId="13_ncr:1_{26E3A181-55D1-42C4-A10F-491148575362}" xr6:coauthVersionLast="47" xr6:coauthVersionMax="47" xr10:uidLastSave="{00000000-0000-0000-0000-000000000000}"/>
  <bookViews>
    <workbookView xWindow="-120" yWindow="-120" windowWidth="25440" windowHeight="15270" tabRatio="678" xr2:uid="{00000000-000D-0000-FFFF-FFFF00000000}"/>
  </bookViews>
  <sheets>
    <sheet name=" Indice" sheetId="53" r:id="rId1"/>
    <sheet name="q1_1" sheetId="26" r:id="rId2"/>
    <sheet name="q1_2" sheetId="27" r:id="rId3"/>
    <sheet name="q1_3" sheetId="5" r:id="rId4"/>
    <sheet name="q1_4" sheetId="16" r:id="rId5"/>
    <sheet name="q1_5" sheetId="49" r:id="rId6"/>
    <sheet name="q1_6" sheetId="50" r:id="rId7"/>
    <sheet name="q1_7" sheetId="51" r:id="rId8"/>
    <sheet name="q1_8" sheetId="52" r:id="rId9"/>
    <sheet name="q1_9" sheetId="48" r:id="rId10"/>
    <sheet name="q1_10" sheetId="15" r:id="rId11"/>
    <sheet name="q2_1 " sheetId="54" r:id="rId12"/>
    <sheet name="q2_2" sheetId="55" r:id="rId13"/>
    <sheet name="q2_3" sheetId="56" r:id="rId14"/>
    <sheet name="q2_4" sheetId="57" r:id="rId15"/>
    <sheet name="q2_5" sheetId="58" r:id="rId16"/>
    <sheet name="q2_6" sheetId="59" r:id="rId17"/>
    <sheet name="q2_7" sheetId="60" r:id="rId18"/>
    <sheet name="q2_8" sheetId="61" r:id="rId19"/>
    <sheet name="q2_9" sheetId="62" r:id="rId20"/>
    <sheet name="q2_10" sheetId="63" r:id="rId21"/>
    <sheet name="q2_11" sheetId="64" r:id="rId22"/>
    <sheet name="q2_12" sheetId="65" r:id="rId23"/>
    <sheet name="q3_1" sheetId="100" r:id="rId24"/>
    <sheet name="q3_2" sheetId="101" r:id="rId25"/>
    <sheet name="q3_3" sheetId="102" r:id="rId26"/>
    <sheet name="q3_4" sheetId="103" r:id="rId27"/>
    <sheet name="q3_5" sheetId="104" r:id="rId28"/>
    <sheet name="q3_6" sheetId="105" r:id="rId29"/>
    <sheet name="q3_7" sheetId="106" r:id="rId30"/>
    <sheet name="q3_8" sheetId="107" r:id="rId31"/>
    <sheet name="q3_9" sheetId="108" r:id="rId32"/>
    <sheet name="q3_10" sheetId="109" r:id="rId33"/>
    <sheet name="q3_11" sheetId="110" r:id="rId34"/>
    <sheet name="q3_12" sheetId="111" r:id="rId35"/>
    <sheet name="q4_1" sheetId="66" r:id="rId36"/>
    <sheet name="q4_2" sheetId="67" r:id="rId37"/>
    <sheet name="q4_3" sheetId="68" r:id="rId38"/>
    <sheet name="q4_4" sheetId="69" r:id="rId39"/>
    <sheet name="q4_5" sheetId="70" r:id="rId40"/>
    <sheet name="q5_1" sheetId="118" r:id="rId41"/>
    <sheet name="q5_2" sheetId="120" r:id="rId42"/>
    <sheet name="q5_3" sheetId="122" r:id="rId43"/>
    <sheet name="q6_1" sheetId="71" r:id="rId44"/>
    <sheet name="q6_2" sheetId="75" r:id="rId45"/>
    <sheet name="q6_3" sheetId="79" r:id="rId46"/>
    <sheet name="q6_4" sheetId="80" r:id="rId47"/>
    <sheet name="q7_1" sheetId="123" r:id="rId48"/>
    <sheet name="q7_2" sheetId="124" r:id="rId49"/>
    <sheet name="q7_3" sheetId="125" r:id="rId50"/>
    <sheet name="q7_4" sheetId="126" r:id="rId51"/>
    <sheet name="q7_5" sheetId="127" r:id="rId52"/>
    <sheet name="q7_6" sheetId="128" r:id="rId53"/>
    <sheet name="q7_7" sheetId="129" r:id="rId54"/>
    <sheet name="q7_8" sheetId="130" r:id="rId55"/>
    <sheet name="q7_9" sheetId="131" r:id="rId56"/>
    <sheet name="q7_10" sheetId="132" r:id="rId57"/>
    <sheet name="q7_11" sheetId="133" r:id="rId58"/>
    <sheet name="q7_12" sheetId="134" r:id="rId59"/>
    <sheet name="q7_13" sheetId="135" r:id="rId60"/>
    <sheet name="q7_14" sheetId="136" r:id="rId61"/>
    <sheet name="q7_15" sheetId="137" r:id="rId62"/>
    <sheet name="q7_16" sheetId="138" r:id="rId63"/>
    <sheet name="q8_1" sheetId="81" r:id="rId64"/>
    <sheet name="q8_2" sheetId="82" r:id="rId65"/>
    <sheet name="q8_3" sheetId="83" r:id="rId66"/>
    <sheet name="q9_1" sheetId="87" r:id="rId67"/>
    <sheet name="q9_2" sheetId="88" r:id="rId68"/>
    <sheet name="q9_3" sheetId="89" r:id="rId69"/>
    <sheet name="q9_4" sheetId="90" r:id="rId70"/>
    <sheet name="q9_5" sheetId="91" r:id="rId71"/>
    <sheet name="q9_6" sheetId="92" r:id="rId72"/>
    <sheet name="q9_7" sheetId="93" r:id="rId73"/>
    <sheet name="q10_1" sheetId="94" r:id="rId74"/>
    <sheet name="q10_2" sheetId="95" r:id="rId75"/>
    <sheet name="q10_3" sheetId="96" r:id="rId76"/>
    <sheet name="q10_4" sheetId="97" r:id="rId77"/>
    <sheet name="q11_1" sheetId="98" r:id="rId78"/>
    <sheet name="q11_2" sheetId="99" r:id="rId79"/>
  </sheets>
  <externalReferences>
    <externalReference r:id="rId80"/>
    <externalReference r:id="rId81"/>
    <externalReference r:id="rId82"/>
    <externalReference r:id="rId83"/>
    <externalReference r:id="rId84"/>
  </externalReferences>
  <definedNames>
    <definedName name="\a">#N/A</definedName>
    <definedName name="_________aa4">#REF!</definedName>
    <definedName name="________aa4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23">#REF!</definedName>
    <definedName name="_1000P" localSheetId="34">#REF!</definedName>
    <definedName name="_1000P">#REF!</definedName>
    <definedName name="_1000S" localSheetId="23">#REF!</definedName>
    <definedName name="_1000S" localSheetId="34">#REF!</definedName>
    <definedName name="_1000S">#REF!</definedName>
    <definedName name="_1010P" localSheetId="23">#REF!</definedName>
    <definedName name="_1010P" localSheetId="34">#REF!</definedName>
    <definedName name="_1010P">#REF!</definedName>
    <definedName name="_1010S" localSheetId="23">#REF!</definedName>
    <definedName name="_1010S" localSheetId="34">#REF!</definedName>
    <definedName name="_1010S">#REF!</definedName>
    <definedName name="_1020P" localSheetId="23">#REF!</definedName>
    <definedName name="_1020P" localSheetId="34">#REF!</definedName>
    <definedName name="_1020P">#REF!</definedName>
    <definedName name="_1020S" localSheetId="23">#REF!</definedName>
    <definedName name="_1020S" localSheetId="34">#REF!</definedName>
    <definedName name="_1020S">#REF!</definedName>
    <definedName name="_1040P" localSheetId="23">#REF!</definedName>
    <definedName name="_1040P" localSheetId="34">#REF!</definedName>
    <definedName name="_1040P">#REF!</definedName>
    <definedName name="_1040S" localSheetId="23">#REF!</definedName>
    <definedName name="_1040S" localSheetId="34">#REF!</definedName>
    <definedName name="_1040S">#REF!</definedName>
    <definedName name="_1050P" localSheetId="23">#REF!</definedName>
    <definedName name="_1050P" localSheetId="34">#REF!</definedName>
    <definedName name="_1050P">#REF!</definedName>
    <definedName name="_1050S" localSheetId="23">#REF!</definedName>
    <definedName name="_1050S" localSheetId="34">#REF!</definedName>
    <definedName name="_1050S">#REF!</definedName>
    <definedName name="_1060P" localSheetId="23">#REF!</definedName>
    <definedName name="_1060P" localSheetId="34">#REF!</definedName>
    <definedName name="_1060P">#REF!</definedName>
    <definedName name="_1060S" localSheetId="23">#REF!</definedName>
    <definedName name="_1060S" localSheetId="34">#REF!</definedName>
    <definedName name="_1060S">#REF!</definedName>
    <definedName name="_1080P" localSheetId="23">#REF!</definedName>
    <definedName name="_1080P" localSheetId="34">#REF!</definedName>
    <definedName name="_1080P">#REF!</definedName>
    <definedName name="_1080S" localSheetId="23">#REF!</definedName>
    <definedName name="_1080S" localSheetId="34">#REF!</definedName>
    <definedName name="_1080S">#REF!</definedName>
    <definedName name="_1090P" localSheetId="23">#REF!</definedName>
    <definedName name="_1090P" localSheetId="34">#REF!</definedName>
    <definedName name="_1090P">#REF!</definedName>
    <definedName name="_1090S" localSheetId="23">#REF!</definedName>
    <definedName name="_1090S" localSheetId="34">#REF!</definedName>
    <definedName name="_1090S">#REF!</definedName>
    <definedName name="_111">#REF!</definedName>
    <definedName name="_1110P" localSheetId="23">#REF!</definedName>
    <definedName name="_1110P" localSheetId="34">#REF!</definedName>
    <definedName name="_1110P">#REF!</definedName>
    <definedName name="_1110S" localSheetId="23">#REF!</definedName>
    <definedName name="_1110S" localSheetId="34">#REF!</definedName>
    <definedName name="_1110S">#REF!</definedName>
    <definedName name="_1190P" localSheetId="23">#REF!</definedName>
    <definedName name="_1190P" localSheetId="34">#REF!</definedName>
    <definedName name="_1190P">#REF!</definedName>
    <definedName name="_1190S" localSheetId="23">#REF!</definedName>
    <definedName name="_1190S" localSheetId="34">#REF!</definedName>
    <definedName name="_1190S">#REF!</definedName>
    <definedName name="_1200P" localSheetId="23">#REF!</definedName>
    <definedName name="_1200P" localSheetId="34">#REF!</definedName>
    <definedName name="_1200P">#REF!</definedName>
    <definedName name="_1200S" localSheetId="23">#REF!</definedName>
    <definedName name="_1200S" localSheetId="34">#REF!</definedName>
    <definedName name="_1200S">#REF!</definedName>
    <definedName name="_1250P" localSheetId="23">#REF!</definedName>
    <definedName name="_1250P" localSheetId="34">#REF!</definedName>
    <definedName name="_1250P">#REF!</definedName>
    <definedName name="_1250S" localSheetId="23">#REF!</definedName>
    <definedName name="_1250S" localSheetId="34">#REF!</definedName>
    <definedName name="_1250S">#REF!</definedName>
    <definedName name="_1251P" localSheetId="23">#REF!</definedName>
    <definedName name="_1251P" localSheetId="34">#REF!</definedName>
    <definedName name="_1251P">#REF!</definedName>
    <definedName name="_1251S" localSheetId="23">#REF!</definedName>
    <definedName name="_1251S" localSheetId="34">#REF!</definedName>
    <definedName name="_1251S">#REF!</definedName>
    <definedName name="_1252P" localSheetId="23">#REF!</definedName>
    <definedName name="_1252P" localSheetId="34">#REF!</definedName>
    <definedName name="_1252P">#REF!</definedName>
    <definedName name="_1252S" localSheetId="23">#REF!</definedName>
    <definedName name="_1252S" localSheetId="34">#REF!</definedName>
    <definedName name="_1252S">#REF!</definedName>
    <definedName name="_1300P" localSheetId="23">#REF!</definedName>
    <definedName name="_1300P" localSheetId="34">#REF!</definedName>
    <definedName name="_1300P">#REF!</definedName>
    <definedName name="_1300S" localSheetId="23">#REF!</definedName>
    <definedName name="_1300S" localSheetId="34">#REF!</definedName>
    <definedName name="_1300S">#REF!</definedName>
    <definedName name="_1310P" localSheetId="23">#REF!</definedName>
    <definedName name="_1310P" localSheetId="34">#REF!</definedName>
    <definedName name="_1310P">#REF!</definedName>
    <definedName name="_1310S" localSheetId="23">#REF!</definedName>
    <definedName name="_1310S" localSheetId="34">#REF!</definedName>
    <definedName name="_1310S">#REF!</definedName>
    <definedName name="_1320P" localSheetId="23">#REF!</definedName>
    <definedName name="_1320P" localSheetId="34">#REF!</definedName>
    <definedName name="_1320P">#REF!</definedName>
    <definedName name="_1320S" localSheetId="23">#REF!</definedName>
    <definedName name="_1320S" localSheetId="34">#REF!</definedName>
    <definedName name="_1320S">#REF!</definedName>
    <definedName name="_1390P" localSheetId="23">#REF!</definedName>
    <definedName name="_1390P" localSheetId="34">#REF!</definedName>
    <definedName name="_1390P">#REF!</definedName>
    <definedName name="_1390S" localSheetId="23">#REF!</definedName>
    <definedName name="_1390S" localSheetId="34">#REF!</definedName>
    <definedName name="_1390S">#REF!</definedName>
    <definedName name="_1400P" localSheetId="23">#REF!</definedName>
    <definedName name="_1400P" localSheetId="34">#REF!</definedName>
    <definedName name="_1400P">#REF!</definedName>
    <definedName name="_1400S" localSheetId="23">#REF!</definedName>
    <definedName name="_1400S" localSheetId="34">#REF!</definedName>
    <definedName name="_1400S">#REF!</definedName>
    <definedName name="_1410P" localSheetId="23">#REF!</definedName>
    <definedName name="_1410P" localSheetId="34">#REF!</definedName>
    <definedName name="_1410P">#REF!</definedName>
    <definedName name="_1410S" localSheetId="23">#REF!</definedName>
    <definedName name="_1410S" localSheetId="34">#REF!</definedName>
    <definedName name="_1410S">#REF!</definedName>
    <definedName name="_1420P" localSheetId="23">#REF!</definedName>
    <definedName name="_1420P" localSheetId="34">#REF!</definedName>
    <definedName name="_1420P">#REF!</definedName>
    <definedName name="_1420S" localSheetId="23">#REF!</definedName>
    <definedName name="_1420S" localSheetId="34">#REF!</definedName>
    <definedName name="_1420S">#REF!</definedName>
    <definedName name="_1430P" localSheetId="23">#REF!</definedName>
    <definedName name="_1430P" localSheetId="34">#REF!</definedName>
    <definedName name="_1430P">#REF!</definedName>
    <definedName name="_1430S" localSheetId="23">#REF!</definedName>
    <definedName name="_1430S" localSheetId="34">#REF!</definedName>
    <definedName name="_1430S">#REF!</definedName>
    <definedName name="_1450P" localSheetId="23">#REF!</definedName>
    <definedName name="_1450P" localSheetId="34">#REF!</definedName>
    <definedName name="_1450P">#REF!</definedName>
    <definedName name="_1450S" localSheetId="23">#REF!</definedName>
    <definedName name="_1450S" localSheetId="34">#REF!</definedName>
    <definedName name="_1450S">#REF!</definedName>
    <definedName name="_1490P" localSheetId="23">#REF!</definedName>
    <definedName name="_1490P" localSheetId="34">#REF!</definedName>
    <definedName name="_1490P">#REF!</definedName>
    <definedName name="_1490S" localSheetId="23">#REF!</definedName>
    <definedName name="_1490S" localSheetId="34">#REF!</definedName>
    <definedName name="_1490S">#REF!</definedName>
    <definedName name="_1500P" localSheetId="23">#REF!</definedName>
    <definedName name="_1500P" localSheetId="34">#REF!</definedName>
    <definedName name="_1500P">#REF!</definedName>
    <definedName name="_1500S" localSheetId="23">#REF!</definedName>
    <definedName name="_1500S" localSheetId="34">#REF!</definedName>
    <definedName name="_1500S">#REF!</definedName>
    <definedName name="_1550P" localSheetId="23">#REF!</definedName>
    <definedName name="_1550P" localSheetId="34">#REF!</definedName>
    <definedName name="_1550P">#REF!</definedName>
    <definedName name="_1550S" localSheetId="23">#REF!</definedName>
    <definedName name="_1550S" localSheetId="34">#REF!</definedName>
    <definedName name="_1550S">#REF!</definedName>
    <definedName name="_1560P" localSheetId="23">#REF!</definedName>
    <definedName name="_1560P" localSheetId="34">#REF!</definedName>
    <definedName name="_1560P">#REF!</definedName>
    <definedName name="_1560S" localSheetId="23">#REF!</definedName>
    <definedName name="_1560S" localSheetId="34">#REF!</definedName>
    <definedName name="_1560S">#REF!</definedName>
    <definedName name="_1590P" localSheetId="23">#REF!</definedName>
    <definedName name="_1590P" localSheetId="34">#REF!</definedName>
    <definedName name="_1590P">#REF!</definedName>
    <definedName name="_1590S" localSheetId="23">#REF!</definedName>
    <definedName name="_1590S" localSheetId="34">#REF!</definedName>
    <definedName name="_1590S">#REF!</definedName>
    <definedName name="_1600P" localSheetId="23">#REF!</definedName>
    <definedName name="_1600P" localSheetId="34">#REF!</definedName>
    <definedName name="_1600P">#REF!</definedName>
    <definedName name="_1600S" localSheetId="23">#REF!</definedName>
    <definedName name="_1600S" localSheetId="34">#REF!</definedName>
    <definedName name="_1600S">#REF!</definedName>
    <definedName name="_1610P" localSheetId="23">#REF!</definedName>
    <definedName name="_1610P" localSheetId="34">#REF!</definedName>
    <definedName name="_1610P">#REF!</definedName>
    <definedName name="_1610S" localSheetId="23">#REF!</definedName>
    <definedName name="_1610S" localSheetId="34">#REF!</definedName>
    <definedName name="_1610S">#REF!</definedName>
    <definedName name="_1620P" localSheetId="23">#REF!</definedName>
    <definedName name="_1620P" localSheetId="34">#REF!</definedName>
    <definedName name="_1620P">#REF!</definedName>
    <definedName name="_1620S" localSheetId="23">#REF!</definedName>
    <definedName name="_1620S" localSheetId="34">#REF!</definedName>
    <definedName name="_1620S">#REF!</definedName>
    <definedName name="_1690P" localSheetId="23">#REF!</definedName>
    <definedName name="_1690P" localSheetId="34">#REF!</definedName>
    <definedName name="_1690P">#REF!</definedName>
    <definedName name="_1690S" localSheetId="23">#REF!</definedName>
    <definedName name="_1690S" localSheetId="34">#REF!</definedName>
    <definedName name="_1690S">#REF!</definedName>
    <definedName name="_1700P" localSheetId="23">#REF!</definedName>
    <definedName name="_1700P" localSheetId="34">#REF!</definedName>
    <definedName name="_1700P">#REF!</definedName>
    <definedName name="_1700S" localSheetId="23">#REF!</definedName>
    <definedName name="_1700S" localSheetId="34">#REF!</definedName>
    <definedName name="_1700S">#REF!</definedName>
    <definedName name="_1710P" localSheetId="23">#REF!</definedName>
    <definedName name="_1710P" localSheetId="34">#REF!</definedName>
    <definedName name="_1710P">#REF!</definedName>
    <definedName name="_1710S" localSheetId="23">#REF!</definedName>
    <definedName name="_1710S" localSheetId="34">#REF!</definedName>
    <definedName name="_1710S">#REF!</definedName>
    <definedName name="_1720P" localSheetId="23">#REF!</definedName>
    <definedName name="_1720P" localSheetId="34">#REF!</definedName>
    <definedName name="_1720P">#REF!</definedName>
    <definedName name="_1720S" localSheetId="23">#REF!</definedName>
    <definedName name="_1720S" localSheetId="34">#REF!</definedName>
    <definedName name="_1720S">#REF!</definedName>
    <definedName name="_1730P" localSheetId="23">#REF!</definedName>
    <definedName name="_1730P" localSheetId="34">#REF!</definedName>
    <definedName name="_1730P">#REF!</definedName>
    <definedName name="_1730S" localSheetId="23">#REF!</definedName>
    <definedName name="_1730S" localSheetId="34">#REF!</definedName>
    <definedName name="_1730S">#REF!</definedName>
    <definedName name="_1790P" localSheetId="23">#REF!</definedName>
    <definedName name="_1790P" localSheetId="34">#REF!</definedName>
    <definedName name="_1790P">#REF!</definedName>
    <definedName name="_1790S" localSheetId="23">#REF!</definedName>
    <definedName name="_1790S" localSheetId="34">#REF!</definedName>
    <definedName name="_1790S">#REF!</definedName>
    <definedName name="_1800P" localSheetId="23">#REF!</definedName>
    <definedName name="_1800P" localSheetId="34">#REF!</definedName>
    <definedName name="_1800P">#REF!</definedName>
    <definedName name="_1800S" localSheetId="23">#REF!</definedName>
    <definedName name="_1800S" localSheetId="34">#REF!</definedName>
    <definedName name="_1800S">#REF!</definedName>
    <definedName name="_1810P" localSheetId="23">#REF!</definedName>
    <definedName name="_1810P" localSheetId="34">#REF!</definedName>
    <definedName name="_1810P">#REF!</definedName>
    <definedName name="_1810S" localSheetId="23">#REF!</definedName>
    <definedName name="_1810S" localSheetId="34">#REF!</definedName>
    <definedName name="_1810S">#REF!</definedName>
    <definedName name="_1820P" localSheetId="23">#REF!</definedName>
    <definedName name="_1820P" localSheetId="34">#REF!</definedName>
    <definedName name="_1820P">#REF!</definedName>
    <definedName name="_1820S" localSheetId="23">#REF!</definedName>
    <definedName name="_1820S" localSheetId="34">#REF!</definedName>
    <definedName name="_1820S">#REF!</definedName>
    <definedName name="_1830P" localSheetId="23">#REF!</definedName>
    <definedName name="_1830P" localSheetId="34">#REF!</definedName>
    <definedName name="_1830P">#REF!</definedName>
    <definedName name="_1830S" localSheetId="23">#REF!</definedName>
    <definedName name="_1830S" localSheetId="34">#REF!</definedName>
    <definedName name="_1830S">#REF!</definedName>
    <definedName name="_1850P" localSheetId="23">#REF!</definedName>
    <definedName name="_1850P" localSheetId="34">#REF!</definedName>
    <definedName name="_1850P">#REF!</definedName>
    <definedName name="_1850S" localSheetId="23">#REF!</definedName>
    <definedName name="_1850S" localSheetId="34">#REF!</definedName>
    <definedName name="_1850S">#REF!</definedName>
    <definedName name="_1880P" localSheetId="23">#REF!</definedName>
    <definedName name="_1880P" localSheetId="34">#REF!</definedName>
    <definedName name="_1880P">#REF!</definedName>
    <definedName name="_1880S" localSheetId="23">#REF!</definedName>
    <definedName name="_1880S" localSheetId="34">#REF!</definedName>
    <definedName name="_1880S">#REF!</definedName>
    <definedName name="_1900P" localSheetId="23">#REF!</definedName>
    <definedName name="_1900P" localSheetId="34">#REF!</definedName>
    <definedName name="_1900P">#REF!</definedName>
    <definedName name="_1900S" localSheetId="23">#REF!</definedName>
    <definedName name="_1900S" localSheetId="34">#REF!</definedName>
    <definedName name="_1900S">#REF!</definedName>
    <definedName name="_1910P" localSheetId="23">#REF!</definedName>
    <definedName name="_1910P" localSheetId="34">#REF!</definedName>
    <definedName name="_1910P">#REF!</definedName>
    <definedName name="_1910S" localSheetId="23">#REF!</definedName>
    <definedName name="_1910S" localSheetId="34">#REF!</definedName>
    <definedName name="_1910S">#REF!</definedName>
    <definedName name="_1990P" localSheetId="23">#REF!</definedName>
    <definedName name="_1990P" localSheetId="34">#REF!</definedName>
    <definedName name="_1990P">#REF!</definedName>
    <definedName name="_1990S" localSheetId="23">#REF!</definedName>
    <definedName name="_1990S" localSheetId="34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23">#REF!</definedName>
    <definedName name="_2000P" localSheetId="34">#REF!</definedName>
    <definedName name="_2000P">#REF!</definedName>
    <definedName name="_2000S" localSheetId="23">#REF!</definedName>
    <definedName name="_2000S" localSheetId="34">#REF!</definedName>
    <definedName name="_2000S">#REF!</definedName>
    <definedName name="_2010P" localSheetId="23">#REF!</definedName>
    <definedName name="_2010P" localSheetId="34">#REF!</definedName>
    <definedName name="_2010P">#REF!</definedName>
    <definedName name="_2010S" localSheetId="23">#REF!</definedName>
    <definedName name="_2010S" localSheetId="34">#REF!</definedName>
    <definedName name="_2010S">#REF!</definedName>
    <definedName name="_2020P" localSheetId="23">#REF!</definedName>
    <definedName name="_2020P" localSheetId="34">#REF!</definedName>
    <definedName name="_2020P">#REF!</definedName>
    <definedName name="_2020S" localSheetId="23">#REF!</definedName>
    <definedName name="_2020S" localSheetId="34">#REF!</definedName>
    <definedName name="_2020S">#REF!</definedName>
    <definedName name="_2100P" localSheetId="23">#REF!</definedName>
    <definedName name="_2100P" localSheetId="34">#REF!</definedName>
    <definedName name="_2100P">#REF!</definedName>
    <definedName name="_2100S" localSheetId="23">#REF!</definedName>
    <definedName name="_2100S" localSheetId="34">#REF!</definedName>
    <definedName name="_2100S">#REF!</definedName>
    <definedName name="_2110P" localSheetId="23">#REF!</definedName>
    <definedName name="_2110P" localSheetId="34">#REF!</definedName>
    <definedName name="_2110P">#REF!</definedName>
    <definedName name="_2110S" localSheetId="23">#REF!</definedName>
    <definedName name="_2110S" localSheetId="34">#REF!</definedName>
    <definedName name="_2110S">#REF!</definedName>
    <definedName name="_2190P" localSheetId="23">#REF!</definedName>
    <definedName name="_2190P" localSheetId="34">#REF!</definedName>
    <definedName name="_2190P">#REF!</definedName>
    <definedName name="_2190S" localSheetId="23">#REF!</definedName>
    <definedName name="_2190S" localSheetId="34">#REF!</definedName>
    <definedName name="_2190S">#REF!</definedName>
    <definedName name="_2200P" localSheetId="23">#REF!</definedName>
    <definedName name="_2200P" localSheetId="34">#REF!</definedName>
    <definedName name="_2200P">#REF!</definedName>
    <definedName name="_2200S" localSheetId="23">#REF!</definedName>
    <definedName name="_2200S" localSheetId="34">#REF!</definedName>
    <definedName name="_2200S">#REF!</definedName>
    <definedName name="_2300P" localSheetId="23">#REF!</definedName>
    <definedName name="_2300P" localSheetId="34">#REF!</definedName>
    <definedName name="_2300P">#REF!</definedName>
    <definedName name="_2300S" localSheetId="23">#REF!</definedName>
    <definedName name="_2300S" localSheetId="34">#REF!</definedName>
    <definedName name="_2300S">#REF!</definedName>
    <definedName name="_2310P" localSheetId="23">#REF!</definedName>
    <definedName name="_2310P" localSheetId="34">#REF!</definedName>
    <definedName name="_2310P">#REF!</definedName>
    <definedName name="_2310S" localSheetId="23">#REF!</definedName>
    <definedName name="_2310S" localSheetId="34">#REF!</definedName>
    <definedName name="_2310S">#REF!</definedName>
    <definedName name="_2320P" localSheetId="23">#REF!</definedName>
    <definedName name="_2320P" localSheetId="34">#REF!</definedName>
    <definedName name="_2320P">#REF!</definedName>
    <definedName name="_2320S" localSheetId="23">#REF!</definedName>
    <definedName name="_2320S" localSheetId="34">#REF!</definedName>
    <definedName name="_2320S">#REF!</definedName>
    <definedName name="_2330P" localSheetId="23">#REF!</definedName>
    <definedName name="_2330P" localSheetId="34">#REF!</definedName>
    <definedName name="_2330P">#REF!</definedName>
    <definedName name="_2330S" localSheetId="23">#REF!</definedName>
    <definedName name="_2330S" localSheetId="34">#REF!</definedName>
    <definedName name="_2330S">#REF!</definedName>
    <definedName name="_2340P" localSheetId="23">#REF!</definedName>
    <definedName name="_2340P" localSheetId="34">#REF!</definedName>
    <definedName name="_2340P">#REF!</definedName>
    <definedName name="_2340S" localSheetId="23">#REF!</definedName>
    <definedName name="_2340S" localSheetId="34">#REF!</definedName>
    <definedName name="_2340S">#REF!</definedName>
    <definedName name="_2350P" localSheetId="23">#REF!</definedName>
    <definedName name="_2350P" localSheetId="34">#REF!</definedName>
    <definedName name="_2350P">#REF!</definedName>
    <definedName name="_2350S" localSheetId="23">#REF!</definedName>
    <definedName name="_2350S" localSheetId="34">#REF!</definedName>
    <definedName name="_2350S">#REF!</definedName>
    <definedName name="_2390P" localSheetId="23">#REF!</definedName>
    <definedName name="_2390P" localSheetId="34">#REF!</definedName>
    <definedName name="_2390P">#REF!</definedName>
    <definedName name="_2390S" localSheetId="23">#REF!</definedName>
    <definedName name="_2390S" localSheetId="34">#REF!</definedName>
    <definedName name="_2390S">#REF!</definedName>
    <definedName name="_4000P" localSheetId="23">#REF!</definedName>
    <definedName name="_4000P" localSheetId="34">#REF!</definedName>
    <definedName name="_4000P">#REF!</definedName>
    <definedName name="_4000S" localSheetId="23">#REF!</definedName>
    <definedName name="_4000S" localSheetId="34">#REF!</definedName>
    <definedName name="_4000S">#REF!</definedName>
    <definedName name="_4100P" localSheetId="23">#REF!</definedName>
    <definedName name="_4100P" localSheetId="34">#REF!</definedName>
    <definedName name="_4100P">#REF!</definedName>
    <definedName name="_4100S" localSheetId="23">#REF!</definedName>
    <definedName name="_4100S" localSheetId="34">#REF!</definedName>
    <definedName name="_4100S">#REF!</definedName>
    <definedName name="_4110P" localSheetId="23">#REF!</definedName>
    <definedName name="_4110P" localSheetId="34">#REF!</definedName>
    <definedName name="_4110P">#REF!</definedName>
    <definedName name="_4110S" localSheetId="23">#REF!</definedName>
    <definedName name="_4110S" localSheetId="34">#REF!</definedName>
    <definedName name="_4110S">#REF!</definedName>
    <definedName name="_4120P" localSheetId="23">#REF!</definedName>
    <definedName name="_4120P" localSheetId="34">#REF!</definedName>
    <definedName name="_4120P">#REF!</definedName>
    <definedName name="_4120S" localSheetId="23">#REF!</definedName>
    <definedName name="_4120S" localSheetId="34">#REF!</definedName>
    <definedName name="_4120S">#REF!</definedName>
    <definedName name="_4130P" localSheetId="23">#REF!</definedName>
    <definedName name="_4130P" localSheetId="34">#REF!</definedName>
    <definedName name="_4130P">#REF!</definedName>
    <definedName name="_4130S" localSheetId="23">#REF!</definedName>
    <definedName name="_4130S" localSheetId="34">#REF!</definedName>
    <definedName name="_4130S">#REF!</definedName>
    <definedName name="_4140P" localSheetId="23">#REF!</definedName>
    <definedName name="_4140P" localSheetId="34">#REF!</definedName>
    <definedName name="_4140P">#REF!</definedName>
    <definedName name="_4140S" localSheetId="23">#REF!</definedName>
    <definedName name="_4140S" localSheetId="34">#REF!</definedName>
    <definedName name="_4140S">#REF!</definedName>
    <definedName name="_4150P" localSheetId="23">#REF!</definedName>
    <definedName name="_4150P" localSheetId="34">#REF!</definedName>
    <definedName name="_4150P">#REF!</definedName>
    <definedName name="_4150S" localSheetId="23">#REF!</definedName>
    <definedName name="_4150S" localSheetId="34">#REF!</definedName>
    <definedName name="_4150S">#REF!</definedName>
    <definedName name="_4180P" localSheetId="23">#REF!</definedName>
    <definedName name="_4180P" localSheetId="34">#REF!</definedName>
    <definedName name="_4180P">#REF!</definedName>
    <definedName name="_4180S" localSheetId="23">#REF!</definedName>
    <definedName name="_4180S" localSheetId="34">#REF!</definedName>
    <definedName name="_4180S">#REF!</definedName>
    <definedName name="_4200P" localSheetId="23">#REF!</definedName>
    <definedName name="_4200P" localSheetId="34">#REF!</definedName>
    <definedName name="_4200P">#REF!</definedName>
    <definedName name="_4200S" localSheetId="23">#REF!</definedName>
    <definedName name="_4200S" localSheetId="34">#REF!</definedName>
    <definedName name="_4200S">#REF!</definedName>
    <definedName name="_4210P" localSheetId="23">#REF!</definedName>
    <definedName name="_4210P" localSheetId="34">#REF!</definedName>
    <definedName name="_4210P">#REF!</definedName>
    <definedName name="_4210S" localSheetId="23">#REF!</definedName>
    <definedName name="_4210S" localSheetId="34">#REF!</definedName>
    <definedName name="_4210S">#REF!</definedName>
    <definedName name="_4220P" localSheetId="23">#REF!</definedName>
    <definedName name="_4220P" localSheetId="34">#REF!</definedName>
    <definedName name="_4220P">#REF!</definedName>
    <definedName name="_4220S" localSheetId="23">#REF!</definedName>
    <definedName name="_4220S" localSheetId="34">#REF!</definedName>
    <definedName name="_4220S">#REF!</definedName>
    <definedName name="_4230P" localSheetId="23">#REF!</definedName>
    <definedName name="_4230P" localSheetId="34">#REF!</definedName>
    <definedName name="_4230P">#REF!</definedName>
    <definedName name="_4230S" localSheetId="23">#REF!</definedName>
    <definedName name="_4230S" localSheetId="34">#REF!</definedName>
    <definedName name="_4230S">#REF!</definedName>
    <definedName name="_4280P" localSheetId="23">#REF!</definedName>
    <definedName name="_4280P" localSheetId="34">#REF!</definedName>
    <definedName name="_4280P">#REF!</definedName>
    <definedName name="_4280S" localSheetId="23">#REF!</definedName>
    <definedName name="_4280S" localSheetId="34">#REF!</definedName>
    <definedName name="_4280S">#REF!</definedName>
    <definedName name="_4281P" localSheetId="23">#REF!</definedName>
    <definedName name="_4281P" localSheetId="34">#REF!</definedName>
    <definedName name="_4281P">#REF!</definedName>
    <definedName name="_4281S" localSheetId="23">#REF!</definedName>
    <definedName name="_4281S" localSheetId="34">#REF!</definedName>
    <definedName name="_4281S">#REF!</definedName>
    <definedName name="_4289P" localSheetId="23">#REF!</definedName>
    <definedName name="_4289P" localSheetId="34">#REF!</definedName>
    <definedName name="_4289P">#REF!</definedName>
    <definedName name="_4289S" localSheetId="23">#REF!</definedName>
    <definedName name="_4289S" localSheetId="34">#REF!</definedName>
    <definedName name="_4289S">#REF!</definedName>
    <definedName name="_5000P" localSheetId="23">#REF!</definedName>
    <definedName name="_5000P" localSheetId="34">#REF!</definedName>
    <definedName name="_5000P">#REF!</definedName>
    <definedName name="_5000S" localSheetId="23">#REF!</definedName>
    <definedName name="_5000S" localSheetId="34">#REF!</definedName>
    <definedName name="_5000S">#REF!</definedName>
    <definedName name="_5010P" localSheetId="23">#REF!</definedName>
    <definedName name="_5010P" localSheetId="34">#REF!</definedName>
    <definedName name="_5010P">#REF!</definedName>
    <definedName name="_5010S" localSheetId="23">#REF!</definedName>
    <definedName name="_5010S" localSheetId="34">#REF!</definedName>
    <definedName name="_5010S">#REF!</definedName>
    <definedName name="_5090P" localSheetId="23">#REF!</definedName>
    <definedName name="_5090P" localSheetId="34">#REF!</definedName>
    <definedName name="_5090P">#REF!</definedName>
    <definedName name="_5090S" localSheetId="23">#REF!</definedName>
    <definedName name="_5090S" localSheetId="34">#REF!</definedName>
    <definedName name="_5090S">#REF!</definedName>
    <definedName name="_5091P" localSheetId="23">#REF!</definedName>
    <definedName name="_5091P" localSheetId="34">#REF!</definedName>
    <definedName name="_5091P">#REF!</definedName>
    <definedName name="_5091S" localSheetId="23">#REF!</definedName>
    <definedName name="_5091S" localSheetId="34">#REF!</definedName>
    <definedName name="_5091S">#REF!</definedName>
    <definedName name="_5099P" localSheetId="23">#REF!</definedName>
    <definedName name="_5099P" localSheetId="34">#REF!</definedName>
    <definedName name="_5099P">#REF!</definedName>
    <definedName name="_5099S" localSheetId="23">#REF!</definedName>
    <definedName name="_5099S" localSheetId="34">#REF!</definedName>
    <definedName name="_5099S">#REF!</definedName>
    <definedName name="_5100P" localSheetId="23">#REF!</definedName>
    <definedName name="_5100P" localSheetId="34">#REF!</definedName>
    <definedName name="_5100P">#REF!</definedName>
    <definedName name="_5100S" localSheetId="23">#REF!</definedName>
    <definedName name="_5100S" localSheetId="34">#REF!</definedName>
    <definedName name="_5100S">#REF!</definedName>
    <definedName name="_5200P" localSheetId="23">#REF!</definedName>
    <definedName name="_5200P" localSheetId="34">#REF!</definedName>
    <definedName name="_5200P">#REF!</definedName>
    <definedName name="_5200S" localSheetId="23">#REF!</definedName>
    <definedName name="_5200S" localSheetId="34">#REF!</definedName>
    <definedName name="_5200S">#REF!</definedName>
    <definedName name="_5300P" localSheetId="23">#REF!</definedName>
    <definedName name="_5300P" localSheetId="34">#REF!</definedName>
    <definedName name="_5300P">#REF!</definedName>
    <definedName name="_5300S" localSheetId="23">#REF!</definedName>
    <definedName name="_5300S" localSheetId="34">#REF!</definedName>
    <definedName name="_5300S">#REF!</definedName>
    <definedName name="_5310P" localSheetId="23">#REF!</definedName>
    <definedName name="_5310P" localSheetId="34">#REF!</definedName>
    <definedName name="_5310P">#REF!</definedName>
    <definedName name="_5310S" localSheetId="23">#REF!</definedName>
    <definedName name="_5310S" localSheetId="34">#REF!</definedName>
    <definedName name="_5310S">#REF!</definedName>
    <definedName name="_5320P" localSheetId="23">#REF!</definedName>
    <definedName name="_5320P" localSheetId="34">#REF!</definedName>
    <definedName name="_5320P">#REF!</definedName>
    <definedName name="_5320S" localSheetId="23">#REF!</definedName>
    <definedName name="_5320S" localSheetId="34">#REF!</definedName>
    <definedName name="_5320S">#REF!</definedName>
    <definedName name="_5330P" localSheetId="23">#REF!</definedName>
    <definedName name="_5330P" localSheetId="34">#REF!</definedName>
    <definedName name="_5330P">#REF!</definedName>
    <definedName name="_5330S" localSheetId="23">#REF!</definedName>
    <definedName name="_5330S" localSheetId="34">#REF!</definedName>
    <definedName name="_5330S">#REF!</definedName>
    <definedName name="_5340P" localSheetId="23">#REF!</definedName>
    <definedName name="_5340P" localSheetId="34">#REF!</definedName>
    <definedName name="_5340P">#REF!</definedName>
    <definedName name="_5340S" localSheetId="23">#REF!</definedName>
    <definedName name="_5340S" localSheetId="34">#REF!</definedName>
    <definedName name="_5340S">#REF!</definedName>
    <definedName name="_5350P" localSheetId="23">#REF!</definedName>
    <definedName name="_5350P" localSheetId="34">#REF!</definedName>
    <definedName name="_5350P">#REF!</definedName>
    <definedName name="_5350S" localSheetId="23">#REF!</definedName>
    <definedName name="_5350S" localSheetId="34">#REF!</definedName>
    <definedName name="_5350S">#REF!</definedName>
    <definedName name="_5360P" localSheetId="23">#REF!</definedName>
    <definedName name="_5360P" localSheetId="34">#REF!</definedName>
    <definedName name="_5360P">#REF!</definedName>
    <definedName name="_5360S" localSheetId="23">#REF!</definedName>
    <definedName name="_5360S" localSheetId="34">#REF!</definedName>
    <definedName name="_5360S">#REF!</definedName>
    <definedName name="_5370P" localSheetId="23">#REF!</definedName>
    <definedName name="_5370P" localSheetId="34">#REF!</definedName>
    <definedName name="_5370P">#REF!</definedName>
    <definedName name="_5370S" localSheetId="23">#REF!</definedName>
    <definedName name="_5370S" localSheetId="34">#REF!</definedName>
    <definedName name="_5370S">#REF!</definedName>
    <definedName name="_5371P" localSheetId="23">#REF!</definedName>
    <definedName name="_5371P" localSheetId="34">#REF!</definedName>
    <definedName name="_5371P">#REF!</definedName>
    <definedName name="_5371S" localSheetId="23">#REF!</definedName>
    <definedName name="_5371S" localSheetId="34">#REF!</definedName>
    <definedName name="_5371S">#REF!</definedName>
    <definedName name="_5380P" localSheetId="23">#REF!</definedName>
    <definedName name="_5380P" localSheetId="34">#REF!</definedName>
    <definedName name="_5380P">#REF!</definedName>
    <definedName name="_5380S" localSheetId="23">#REF!</definedName>
    <definedName name="_5380S" localSheetId="34">#REF!</definedName>
    <definedName name="_5380S">#REF!</definedName>
    <definedName name="_5400P" localSheetId="23">#REF!</definedName>
    <definedName name="_5400P" localSheetId="34">#REF!</definedName>
    <definedName name="_5400P">#REF!</definedName>
    <definedName name="_5400S" localSheetId="23">#REF!</definedName>
    <definedName name="_5400S" localSheetId="34">#REF!</definedName>
    <definedName name="_5400S">#REF!</definedName>
    <definedName name="_5500P" localSheetId="23">#REF!</definedName>
    <definedName name="_5500P" localSheetId="34">#REF!</definedName>
    <definedName name="_5500P">#REF!</definedName>
    <definedName name="_5500S" localSheetId="23">#REF!</definedName>
    <definedName name="_5500S" localSheetId="34">#REF!</definedName>
    <definedName name="_5500S">#REF!</definedName>
    <definedName name="_7000S" localSheetId="23">#REF!</definedName>
    <definedName name="_7000S" localSheetId="34">#REF!</definedName>
    <definedName name="_7000S">#REF!</definedName>
    <definedName name="_7100S" localSheetId="23">#REF!</definedName>
    <definedName name="_7100S" localSheetId="34">#REF!</definedName>
    <definedName name="_7100S">#REF!</definedName>
    <definedName name="_7110S" localSheetId="23">#REF!</definedName>
    <definedName name="_7110S" localSheetId="34">#REF!</definedName>
    <definedName name="_7110S">#REF!</definedName>
    <definedName name="_7120S" localSheetId="23">#REF!</definedName>
    <definedName name="_7120S" localSheetId="34">#REF!</definedName>
    <definedName name="_7120S">#REF!</definedName>
    <definedName name="_7200S" localSheetId="23">#REF!</definedName>
    <definedName name="_7200S" localSheetId="34">#REF!</definedName>
    <definedName name="_7200S">#REF!</definedName>
    <definedName name="_7300S" localSheetId="23">#REF!</definedName>
    <definedName name="_7300S" localSheetId="34">#REF!</definedName>
    <definedName name="_7300S">#REF!</definedName>
    <definedName name="_7310S" localSheetId="23">#REF!</definedName>
    <definedName name="_7310S" localSheetId="34">#REF!</definedName>
    <definedName name="_7310S">#REF!</definedName>
    <definedName name="_7320S" localSheetId="23">#REF!</definedName>
    <definedName name="_7320S" localSheetId="34">#REF!</definedName>
    <definedName name="_7320S">#REF!</definedName>
    <definedName name="_7400S" localSheetId="23">#REF!</definedName>
    <definedName name="_7400S" localSheetId="34">#REF!</definedName>
    <definedName name="_7400S">#REF!</definedName>
    <definedName name="_7500S" localSheetId="23">#REF!</definedName>
    <definedName name="_7500S" localSheetId="34">#REF!</definedName>
    <definedName name="_7500S">#REF!</definedName>
    <definedName name="_7600S" localSheetId="23">#REF!</definedName>
    <definedName name="_7600S" localSheetId="34">#REF!</definedName>
    <definedName name="_7600S">#REF!</definedName>
    <definedName name="_7610S" localSheetId="23">#REF!</definedName>
    <definedName name="_7610S" localSheetId="34">#REF!</definedName>
    <definedName name="_7610S">#REF!</definedName>
    <definedName name="_7620S" localSheetId="23">#REF!</definedName>
    <definedName name="_7620S" localSheetId="34">#REF!</definedName>
    <definedName name="_7620S">#REF!</definedName>
    <definedName name="_7630S" localSheetId="23">#REF!</definedName>
    <definedName name="_7630S" localSheetId="34">#REF!</definedName>
    <definedName name="_7630S">#REF!</definedName>
    <definedName name="_7700S" localSheetId="23">#REF!</definedName>
    <definedName name="_7700S" localSheetId="34">#REF!</definedName>
    <definedName name="_7700S">#REF!</definedName>
    <definedName name="_7750S" localSheetId="23">#REF!</definedName>
    <definedName name="_7750S" localSheetId="34">#REF!</definedName>
    <definedName name="_7750S">#REF!</definedName>
    <definedName name="_7800S" localSheetId="23">#REF!</definedName>
    <definedName name="_7800S" localSheetId="34">#REF!</definedName>
    <definedName name="_7800S">#REF!</definedName>
    <definedName name="_7850S" localSheetId="23">#REF!</definedName>
    <definedName name="_7850S" localSheetId="34">#REF!</definedName>
    <definedName name="_7850S">#REF!</definedName>
    <definedName name="_7900S" localSheetId="23">#REF!</definedName>
    <definedName name="_7900S" localSheetId="34">#REF!</definedName>
    <definedName name="_7900S">#REF!</definedName>
    <definedName name="_7990S" localSheetId="23">#REF!</definedName>
    <definedName name="_7990S" localSheetId="34">#REF!</definedName>
    <definedName name="_7990S">#REF!</definedName>
    <definedName name="_93">#N/A</definedName>
    <definedName name="_aa4">#REF!</definedName>
    <definedName name="_xlnm._FilterDatabase" localSheetId="26" hidden="1">q3_4!$B$1:$B$21</definedName>
    <definedName name="_xlnm._FilterDatabase" localSheetId="29" hidden="1">q3_7!$B$1:$B$39</definedName>
    <definedName name="_xlnm._FilterDatabase" localSheetId="43" hidden="1">q6_1!$B$1:$B$133</definedName>
    <definedName name="a">#REF!</definedName>
    <definedName name="aa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23">#REF!</definedName>
    <definedName name="année" localSheetId="34">#REF!</definedName>
    <definedName name="année">#REF!</definedName>
    <definedName name="Annex_III_TableIIIB_GNFR_Codes" localSheetId="11">#REF!</definedName>
    <definedName name="Annex_III_TableIIIB_GNFR_Codes" localSheetId="21">#REF!</definedName>
    <definedName name="Annex_III_TableIIIB_GNFR_Codes" localSheetId="13">#REF!</definedName>
    <definedName name="Annex_III_TableIIIB_GNFR_Codes" localSheetId="38">#REF!</definedName>
    <definedName name="Annex_III_TableIIIB_GNFR_Codes">#REF!</definedName>
    <definedName name="Anuário99CNH">#REF!</definedName>
    <definedName name="b">#REF!</definedName>
    <definedName name="CAB_NC">'[1]MSCI 0202 - Respostas na BDL (L'!#REF!</definedName>
    <definedName name="CAB_PAIS">'[1]MSCI 0202 - Respostas na BDL (L'!#REF!</definedName>
    <definedName name="cccc">'[1]MSCI 0202 - Respostas na BDL (L'!#REF!</definedName>
    <definedName name="cnbs_1993_a_2009">#REF!</definedName>
    <definedName name="Code__NewCronos" localSheetId="23">#REF!</definedName>
    <definedName name="Code__NewCronos" localSheetId="34">#REF!</definedName>
    <definedName name="Code__NewCronos">#REF!</definedName>
    <definedName name="CRF_InventoryYear">[2]Sheet1!$C$6</definedName>
    <definedName name="CRF_Submission">[2]Sheet1!$C$30</definedName>
    <definedName name="_xlnm.Database">#REF!</definedName>
    <definedName name="e">#REF!</definedName>
    <definedName name="eee">#REF!</definedName>
    <definedName name="eeeee">#REF!</definedName>
    <definedName name="eeeeeeeeeeee">#REF!</definedName>
    <definedName name="eeeeeeeeeeeeeeeeeeeeee">#REF!</definedName>
    <definedName name="ef">#REF!</definedName>
    <definedName name="fg" localSheetId="21">#REF!</definedName>
    <definedName name="fg" localSheetId="38">#REF!</definedName>
    <definedName name="fg">#REF!</definedName>
    <definedName name="FID_1">[3]AGR_Fuels!$A$2</definedName>
    <definedName name="FIN" localSheetId="23">#REF!</definedName>
    <definedName name="FIN" localSheetId="34">#REF!</definedName>
    <definedName name="FIN">#REF!</definedName>
    <definedName name="Gráfico">#REF!</definedName>
    <definedName name="GRUPO_P_PAISES_1">#REF!</definedName>
    <definedName name="GRUPO_P_PAISES_2">#REF!</definedName>
    <definedName name="HighwayShapeLength" localSheetId="21">#REF!</definedName>
    <definedName name="HighwayShapeLength" localSheetId="38">#REF!</definedName>
    <definedName name="HighwayShapeLength">#REF!</definedName>
    <definedName name="HTML_CodePage" hidden="1">1252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>#REF!</definedName>
    <definedName name="imp">#REF!</definedName>
    <definedName name="ine_liquid06_50maiores">#REF!</definedName>
    <definedName name="ine_liquid07_50Maiores">#REF!</definedName>
    <definedName name="INTRA_CAE_2007">#REF!</definedName>
    <definedName name="lib3c">[4]Início!$A$135:$A$138</definedName>
    <definedName name="libellé" localSheetId="23">#REF!</definedName>
    <definedName name="libellé" localSheetId="34">#REF!</definedName>
    <definedName name="libellé">#REF!</definedName>
    <definedName name="liberta2i">[4]Início!$A$128:$A$133</definedName>
    <definedName name="lista2h">[4]Início!$A$123:$A$126</definedName>
    <definedName name="marco_1digito">#REF!</definedName>
    <definedName name="nanana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1">q1_1!$A$1:$G$89</definedName>
    <definedName name="_xlnm.Print_Area" localSheetId="10">q1_10!$A$1:$H$54</definedName>
    <definedName name="_xlnm.Print_Area" localSheetId="2">q1_2!$A$1:$I$92</definedName>
    <definedName name="_xlnm.Print_Area" localSheetId="3">q1_3!$A$1:$G$45</definedName>
    <definedName name="_xlnm.Print_Area" localSheetId="4">q1_4!$A$1:$G$26</definedName>
    <definedName name="_xlnm.Print_Area" localSheetId="5">q1_5!$A$1:$J$32</definedName>
    <definedName name="_xlnm.Print_Area" localSheetId="6">q1_6!$A$1:$J$46</definedName>
    <definedName name="_xlnm.Print_Area" localSheetId="7">q1_7!$A$1:$L$46</definedName>
    <definedName name="_xlnm.Print_Area" localSheetId="8">q1_8!$A$1:$F$66</definedName>
    <definedName name="_xlnm.Print_Area" localSheetId="9">q1_9!$A$1:$F$48</definedName>
    <definedName name="_xlnm.Print_Area" localSheetId="73">q10_1!$A$1:$D$29</definedName>
    <definedName name="_xlnm.Print_Area" localSheetId="74">q10_2!$A$1:$D$28</definedName>
    <definedName name="_xlnm.Print_Area" localSheetId="75">q10_3!$A$1:$E$30</definedName>
    <definedName name="_xlnm.Print_Area" localSheetId="76">q10_4!$A$1:$D$29</definedName>
    <definedName name="_xlnm.Print_Area" localSheetId="77">q11_1!$A$1:$E$27</definedName>
    <definedName name="_xlnm.Print_Area" localSheetId="78">q11_2!$A$1:$E$24</definedName>
    <definedName name="_xlnm.Print_Area" localSheetId="11">'q2_1 '!$A$1:$D$41</definedName>
    <definedName name="_xlnm.Print_Area" localSheetId="20">q2_10!$A$1:$J$47</definedName>
    <definedName name="_xlnm.Print_Area" localSheetId="21">q2_11!$A$1:$G$92</definedName>
    <definedName name="_xlnm.Print_Area" localSheetId="22">q2_12!$A$1:$K$50</definedName>
    <definedName name="_xlnm.Print_Area" localSheetId="12">q2_2!$A$1:$G$38</definedName>
    <definedName name="_xlnm.Print_Area" localSheetId="13">q2_3!$A$1:$E$17</definedName>
    <definedName name="_xlnm.Print_Area" localSheetId="14">q2_4!$A$1:$I$33</definedName>
    <definedName name="_xlnm.Print_Area" localSheetId="15">q2_5!$A$1:$H$34</definedName>
    <definedName name="_xlnm.Print_Area" localSheetId="16">q2_6!$A$1:$G$18</definedName>
    <definedName name="_xlnm.Print_Area" localSheetId="17">q2_7!$A$1:$I$33</definedName>
    <definedName name="_xlnm.Print_Area" localSheetId="18">q2_8!$A$1:$H$34</definedName>
    <definedName name="_xlnm.Print_Area" localSheetId="19">q2_9!$A$1:$G$18</definedName>
    <definedName name="_xlnm.Print_Area" localSheetId="23">q3_1!$A$1:$Q$34</definedName>
    <definedName name="_xlnm.Print_Area" localSheetId="32">q3_10!$A$1:$F$16</definedName>
    <definedName name="_xlnm.Print_Area" localSheetId="33">q3_11!$A$1:$K$19</definedName>
    <definedName name="_xlnm.Print_Area" localSheetId="34">q3_12!$A$1:$E$18</definedName>
    <definedName name="_xlnm.Print_Area" localSheetId="24">q3_2!$A$1:$D$29</definedName>
    <definedName name="_xlnm.Print_Area" localSheetId="25">q3_3!$A$1:$E$30</definedName>
    <definedName name="_xlnm.Print_Area" localSheetId="26">q3_4!$A$1:$E$21</definedName>
    <definedName name="_xlnm.Print_Area" localSheetId="27">q3_5!$A$1:$D$11</definedName>
    <definedName name="_xlnm.Print_Area" localSheetId="28">q3_6!$A$1:$D$42</definedName>
    <definedName name="_xlnm.Print_Area" localSheetId="29">q3_7!$A$1:$G$29</definedName>
    <definedName name="_xlnm.Print_Area" localSheetId="30">q3_8!$A$1:$I$12</definedName>
    <definedName name="_xlnm.Print_Area" localSheetId="31">q3_9!$A$1:$I$10</definedName>
    <definedName name="_xlnm.Print_Area" localSheetId="35">q4_1!$A$1:$C$12</definedName>
    <definedName name="_xlnm.Print_Area" localSheetId="36">q4_2!$A$1:$D$14</definedName>
    <definedName name="_xlnm.Print_Area" localSheetId="37">q4_3!$A$1:$G$33</definedName>
    <definedName name="_xlnm.Print_Area" localSheetId="38">q4_4!$A$1:$E$33</definedName>
    <definedName name="_xlnm.Print_Area" localSheetId="39">q4_5!$A$1:$F$13</definedName>
    <definedName name="_xlnm.Print_Area" localSheetId="40">q5_1!$A$1:$C$54</definedName>
    <definedName name="_xlnm.Print_Area" localSheetId="41">q5_2!$A$1:$C$54</definedName>
    <definedName name="_xlnm.Print_Area" localSheetId="42">q5_3!$A$1:$B$56</definedName>
    <definedName name="_xlnm.Print_Area" localSheetId="43">q6_1!$A$1:$G$81</definedName>
    <definedName name="_xlnm.Print_Area" localSheetId="44">q6_2!$A$1:$G$80</definedName>
    <definedName name="_xlnm.Print_Area" localSheetId="45">q6_3!$A$1:$F$40</definedName>
    <definedName name="_xlnm.Print_Area" localSheetId="46">q6_4!$A$1:$F$39</definedName>
    <definedName name="_xlnm.Print_Area" localSheetId="47">q7_1!$A$1:$N$41</definedName>
    <definedName name="_xlnm.Print_Area" localSheetId="56">q7_10!$A$1:$L$26</definedName>
    <definedName name="_xlnm.Print_Area" localSheetId="57">q7_11!$A$1:$L$30</definedName>
    <definedName name="_xlnm.Print_Area" localSheetId="58">q7_12!$A$1:$L$31</definedName>
    <definedName name="_xlnm.Print_Area" localSheetId="59">q7_13!$A$1:$K$13</definedName>
    <definedName name="_xlnm.Print_Area" localSheetId="60">q7_14!$A$1:$K$14</definedName>
    <definedName name="_xlnm.Print_Area" localSheetId="61">q7_15!$A$1:$K$13</definedName>
    <definedName name="_xlnm.Print_Area" localSheetId="62">q7_16!$A$1:$K$13</definedName>
    <definedName name="_xlnm.Print_Area" localSheetId="48">q7_2!$A$1:$L$45</definedName>
    <definedName name="_xlnm.Print_Area" localSheetId="49">q7_3!$A$1:$L$12</definedName>
    <definedName name="_xlnm.Print_Area" localSheetId="50">q7_4!$A$1:$L$13</definedName>
    <definedName name="_xlnm.Print_Area" localSheetId="51">q7_5!$A$1:$K$47</definedName>
    <definedName name="_xlnm.Print_Area" localSheetId="52">q7_6!$A$1:$N$40</definedName>
    <definedName name="_xlnm.Print_Area" localSheetId="53">q7_7!$A$1:$L$13</definedName>
    <definedName name="_xlnm.Print_Area" localSheetId="54">q7_8!$A$1:$L$31</definedName>
    <definedName name="_xlnm.Print_Area" localSheetId="55">q7_9!$A$1:$J$29</definedName>
    <definedName name="_xlnm.Print_Area" localSheetId="63">q8_1!$A$1:$G$79</definedName>
    <definedName name="_xlnm.Print_Area" localSheetId="66">q9_1!$A$1:$F$82</definedName>
    <definedName name="_xlnm.Print_Area" localSheetId="67">q9_2!$A$1:$F$41</definedName>
    <definedName name="_xlnm.Print_Area" localSheetId="68">q9_3!$A$1:$E$86</definedName>
    <definedName name="_xlnm.Print_Area" localSheetId="69">q9_4!$A$1:$F$24</definedName>
    <definedName name="_xlnm.Print_Area" localSheetId="70">q9_5!$A$1:$E$10</definedName>
    <definedName name="_xlnm.Print_Area" localSheetId="71">q9_6!$A$1:$F$23</definedName>
    <definedName name="_xlnm.Print_Area" localSheetId="72">q9_7!$A$1:$E$27</definedName>
    <definedName name="Print_Area_MI" localSheetId="23">#REF!</definedName>
    <definedName name="Print_Area_MI" localSheetId="34">#REF!</definedName>
    <definedName name="Print_Area_MI">#REF!</definedName>
    <definedName name="PRODUCTION__ACCOUNT" localSheetId="23">#REF!</definedName>
    <definedName name="PRODUCTION__ACCOUNT" localSheetId="34">#REF!</definedName>
    <definedName name="PRODUCTION__ACCOUNT">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>#REF!</definedName>
    <definedName name="q_CGCE_2006_escolher_fluxo2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>#REF!</definedName>
    <definedName name="qqqqqqqqq">#REF!</definedName>
    <definedName name="qqqqqqqqqq">#REF!</definedName>
    <definedName name="qqqqqqqqqqqq">#REF!</definedName>
    <definedName name="qqqqqqqqqqqqqqqqqqqqq">#REF!</definedName>
    <definedName name="SCIE">#REF!</definedName>
    <definedName name="SEG" localSheetId="23">#REF!</definedName>
    <definedName name="SEG" localSheetId="34">#REF!</definedName>
    <definedName name="SEG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23">#REF!</definedName>
    <definedName name="T" localSheetId="34">#REF!</definedName>
    <definedName name="T">#REF!</definedName>
    <definedName name="T_MAILIVA2001">#REF!</definedName>
    <definedName name="T1_" localSheetId="23">#REF!</definedName>
    <definedName name="T1_" localSheetId="34">#REF!</definedName>
    <definedName name="T1_">#REF!</definedName>
    <definedName name="tipo">[4]Início!$A$113:$A$121</definedName>
    <definedName name="tipo2">[4]Início!$A$120:$A$121</definedName>
    <definedName name="Titulo">#REF!</definedName>
    <definedName name="Todo">#REF!</definedName>
    <definedName name="ultimo">#REF!</definedName>
    <definedName name="vvv">'[1]MSCI 0202 - Respostas na BDL (L'!#REF!</definedName>
    <definedName name="w">#REF!</definedName>
    <definedName name="WWWWWWWWWW">#REF!</definedName>
    <definedName name="wwwwwwwwwww">'[5]Dpi 2004-06'!$A$15:$F$26742</definedName>
    <definedName name="z">#REF!</definedName>
    <definedName name="Z_3D7B5090_01D1_4F9C_93B2_672218E7CFBE_.wvu.PrintArea" localSheetId="20" hidden="1">q2_10!$A$1:$J$46</definedName>
    <definedName name="Z_3D7B5090_01D1_4F9C_93B2_672218E7CFBE_.wvu.PrintArea" localSheetId="21" hidden="1">q2_11!$A$1:$G$91</definedName>
    <definedName name="Z_3D7B5090_01D1_4F9C_93B2_672218E7CFBE_.wvu.PrintArea" localSheetId="22" hidden="1">q2_12!$A$1:$K$49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90" i="27" l="1"/>
  <c r="B8" i="51" l="1"/>
  <c r="C8" i="51"/>
  <c r="D8" i="51"/>
  <c r="E8" i="51"/>
  <c r="F8" i="51"/>
  <c r="G8" i="51"/>
  <c r="H8" i="51"/>
  <c r="I8" i="51"/>
  <c r="J8" i="51"/>
  <c r="K8" i="51"/>
  <c r="L8" i="51"/>
  <c r="J7" i="50"/>
  <c r="F8" i="50"/>
  <c r="F7" i="50" s="1"/>
  <c r="G8" i="50"/>
  <c r="G7" i="50" s="1"/>
  <c r="I8" i="50"/>
  <c r="I7" i="50" s="1"/>
  <c r="J8" i="50"/>
  <c r="C9" i="50"/>
  <c r="C8" i="50" s="1"/>
  <c r="C7" i="50" s="1"/>
  <c r="D9" i="50"/>
  <c r="D8" i="50" s="1"/>
  <c r="D7" i="50" s="1"/>
  <c r="E9" i="50"/>
  <c r="E8" i="50" s="1"/>
  <c r="E7" i="50" s="1"/>
  <c r="H9" i="50"/>
  <c r="C10" i="50"/>
  <c r="D10" i="50"/>
  <c r="E10" i="50"/>
  <c r="B10" i="50" s="1"/>
  <c r="H10" i="50"/>
  <c r="H8" i="50" s="1"/>
  <c r="H7" i="50" s="1"/>
  <c r="C11" i="50"/>
  <c r="D11" i="50"/>
  <c r="E11" i="50"/>
  <c r="B11" i="50" s="1"/>
  <c r="H11" i="50"/>
  <c r="C12" i="50"/>
  <c r="D12" i="50"/>
  <c r="E12" i="50"/>
  <c r="H12" i="50"/>
  <c r="B13" i="50"/>
  <c r="C13" i="50"/>
  <c r="D13" i="50"/>
  <c r="E13" i="50"/>
  <c r="H13" i="50"/>
  <c r="C14" i="50"/>
  <c r="D14" i="50"/>
  <c r="E14" i="50"/>
  <c r="B14" i="50" s="1"/>
  <c r="H14" i="50"/>
  <c r="C15" i="50"/>
  <c r="D15" i="50"/>
  <c r="E15" i="50"/>
  <c r="B15" i="50" s="1"/>
  <c r="H15" i="50"/>
  <c r="C16" i="50"/>
  <c r="D16" i="50"/>
  <c r="E16" i="50"/>
  <c r="B16" i="50" s="1"/>
  <c r="H16" i="50"/>
  <c r="C17" i="50"/>
  <c r="D17" i="50"/>
  <c r="E17" i="50"/>
  <c r="B17" i="50" s="1"/>
  <c r="H17" i="50"/>
  <c r="C18" i="50"/>
  <c r="D18" i="50"/>
  <c r="E18" i="50"/>
  <c r="H18" i="50"/>
  <c r="B19" i="50"/>
  <c r="C19" i="50"/>
  <c r="D19" i="50"/>
  <c r="E19" i="50"/>
  <c r="H19" i="50"/>
  <c r="C20" i="50"/>
  <c r="D20" i="50"/>
  <c r="E20" i="50"/>
  <c r="B20" i="50" s="1"/>
  <c r="H20" i="50"/>
  <c r="C21" i="50"/>
  <c r="D21" i="50"/>
  <c r="E21" i="50"/>
  <c r="B21" i="50" s="1"/>
  <c r="H21" i="50"/>
  <c r="C22" i="50"/>
  <c r="D22" i="50"/>
  <c r="E22" i="50"/>
  <c r="B22" i="50" s="1"/>
  <c r="H22" i="50"/>
  <c r="F28" i="50"/>
  <c r="G28" i="50"/>
  <c r="C29" i="50"/>
  <c r="C28" i="50" s="1"/>
  <c r="D29" i="50"/>
  <c r="D28" i="50" s="1"/>
  <c r="F29" i="50"/>
  <c r="G29" i="50"/>
  <c r="I29" i="50"/>
  <c r="I28" i="50" s="1"/>
  <c r="J29" i="50"/>
  <c r="J28" i="50" s="1"/>
  <c r="B30" i="50"/>
  <c r="B29" i="50" s="1"/>
  <c r="B28" i="50" s="1"/>
  <c r="E30" i="50"/>
  <c r="E29" i="50" s="1"/>
  <c r="E28" i="50" s="1"/>
  <c r="H30" i="50"/>
  <c r="H29" i="50" s="1"/>
  <c r="H28" i="50" s="1"/>
  <c r="B31" i="50"/>
  <c r="E31" i="50"/>
  <c r="H31" i="50"/>
  <c r="B32" i="50"/>
  <c r="E32" i="50"/>
  <c r="H32" i="50"/>
  <c r="B33" i="50"/>
  <c r="E33" i="50"/>
  <c r="H33" i="50"/>
  <c r="B12" i="50" s="1"/>
  <c r="B34" i="50"/>
  <c r="E34" i="50"/>
  <c r="H34" i="50"/>
  <c r="B35" i="50"/>
  <c r="E35" i="50"/>
  <c r="H35" i="50"/>
  <c r="B36" i="50"/>
  <c r="E36" i="50"/>
  <c r="H36" i="50"/>
  <c r="B37" i="50"/>
  <c r="E37" i="50"/>
  <c r="H37" i="50"/>
  <c r="B38" i="50"/>
  <c r="E38" i="50"/>
  <c r="H38" i="50"/>
  <c r="B39" i="50"/>
  <c r="E39" i="50"/>
  <c r="H39" i="50"/>
  <c r="B18" i="50" s="1"/>
  <c r="B40" i="50"/>
  <c r="E40" i="50"/>
  <c r="H40" i="50"/>
  <c r="B41" i="50"/>
  <c r="E41" i="50"/>
  <c r="H41" i="50"/>
  <c r="B42" i="50"/>
  <c r="E42" i="50"/>
  <c r="H42" i="50"/>
  <c r="B43" i="50"/>
  <c r="E43" i="50"/>
  <c r="H43" i="50"/>
  <c r="F7" i="49"/>
  <c r="G7" i="49"/>
  <c r="F8" i="49"/>
  <c r="G8" i="49"/>
  <c r="I8" i="49"/>
  <c r="I7" i="49" s="1"/>
  <c r="J8" i="49"/>
  <c r="J7" i="49" s="1"/>
  <c r="C9" i="49"/>
  <c r="D9" i="49"/>
  <c r="E9" i="49"/>
  <c r="E8" i="49" s="1"/>
  <c r="E7" i="49" s="1"/>
  <c r="H9" i="49"/>
  <c r="H8" i="49" s="1"/>
  <c r="H7" i="49" s="1"/>
  <c r="B10" i="49"/>
  <c r="C10" i="49"/>
  <c r="D10" i="49"/>
  <c r="E10" i="49"/>
  <c r="H10" i="49"/>
  <c r="C11" i="49"/>
  <c r="C8" i="49" s="1"/>
  <c r="C7" i="49" s="1"/>
  <c r="D11" i="49"/>
  <c r="E11" i="49"/>
  <c r="H11" i="49"/>
  <c r="C12" i="49"/>
  <c r="D12" i="49"/>
  <c r="D8" i="49" s="1"/>
  <c r="D7" i="49" s="1"/>
  <c r="E12" i="49"/>
  <c r="B12" i="49" s="1"/>
  <c r="H12" i="49"/>
  <c r="C13" i="49"/>
  <c r="D13" i="49"/>
  <c r="E13" i="49"/>
  <c r="B13" i="49" s="1"/>
  <c r="H13" i="49"/>
  <c r="C14" i="49"/>
  <c r="D14" i="49"/>
  <c r="E14" i="49"/>
  <c r="B14" i="49" s="1"/>
  <c r="H14" i="49"/>
  <c r="C15" i="49"/>
  <c r="D15" i="49"/>
  <c r="E15" i="49"/>
  <c r="B15" i="49" s="1"/>
  <c r="H15" i="49"/>
  <c r="G21" i="49"/>
  <c r="C22" i="49"/>
  <c r="C21" i="49" s="1"/>
  <c r="D22" i="49"/>
  <c r="D21" i="49" s="1"/>
  <c r="E22" i="49"/>
  <c r="E21" i="49" s="1"/>
  <c r="F22" i="49"/>
  <c r="F21" i="49" s="1"/>
  <c r="G22" i="49"/>
  <c r="I22" i="49"/>
  <c r="I21" i="49" s="1"/>
  <c r="J22" i="49"/>
  <c r="J21" i="49" s="1"/>
  <c r="B23" i="49"/>
  <c r="B22" i="49" s="1"/>
  <c r="B21" i="49" s="1"/>
  <c r="E23" i="49"/>
  <c r="H23" i="49"/>
  <c r="H22" i="49" s="1"/>
  <c r="H21" i="49" s="1"/>
  <c r="B24" i="49"/>
  <c r="E24" i="49"/>
  <c r="H24" i="49"/>
  <c r="B25" i="49"/>
  <c r="B11" i="49" s="1"/>
  <c r="E25" i="49"/>
  <c r="H25" i="49"/>
  <c r="B26" i="49"/>
  <c r="E26" i="49"/>
  <c r="H26" i="49"/>
  <c r="B27" i="49"/>
  <c r="E27" i="49"/>
  <c r="H27" i="49"/>
  <c r="B28" i="49"/>
  <c r="E28" i="49"/>
  <c r="H28" i="49"/>
  <c r="B29" i="49"/>
  <c r="E29" i="49"/>
  <c r="H29" i="49"/>
  <c r="B9" i="50" l="1"/>
  <c r="B8" i="50" s="1"/>
  <c r="B7" i="50" s="1"/>
  <c r="B9" i="49"/>
  <c r="B8" i="49" s="1"/>
  <c r="B7" i="49" s="1"/>
  <c r="B7" i="15"/>
  <c r="B9" i="15"/>
  <c r="B10" i="15"/>
  <c r="B11" i="15"/>
  <c r="B12" i="15"/>
  <c r="B8" i="15"/>
  <c r="C19" i="48" l="1"/>
  <c r="D19" i="48"/>
  <c r="F19" i="48"/>
  <c r="C41" i="48"/>
  <c r="D41" i="48"/>
  <c r="F41" i="48"/>
  <c r="E19" i="48" l="1"/>
  <c r="B43" i="15"/>
  <c r="H84" i="27" l="1"/>
  <c r="B84" i="27"/>
  <c r="D62" i="27"/>
  <c r="B62" i="27"/>
  <c r="D40" i="27"/>
  <c r="E40" i="27"/>
  <c r="H29" i="27"/>
  <c r="I29" i="27"/>
  <c r="G29" i="27"/>
  <c r="I18" i="27"/>
  <c r="H18" i="27"/>
  <c r="F18" i="27"/>
  <c r="C40" i="27"/>
  <c r="C29" i="27"/>
  <c r="D29" i="27"/>
  <c r="E29" i="27"/>
  <c r="F29" i="27"/>
  <c r="C18" i="27"/>
  <c r="D18" i="27"/>
  <c r="E18" i="27"/>
  <c r="G18" i="27"/>
  <c r="C7" i="27"/>
  <c r="D7" i="27"/>
  <c r="E7" i="27"/>
  <c r="F7" i="27"/>
  <c r="G7" i="27"/>
  <c r="H7" i="27"/>
  <c r="I7" i="27"/>
  <c r="B7" i="27"/>
  <c r="E84" i="27" l="1"/>
  <c r="F84" i="27"/>
  <c r="I73" i="27"/>
  <c r="H73" i="27"/>
  <c r="G73" i="27"/>
  <c r="F73" i="27"/>
  <c r="E73" i="27"/>
  <c r="D73" i="27"/>
  <c r="C73" i="27"/>
  <c r="B73" i="27"/>
  <c r="I62" i="27"/>
  <c r="H62" i="27"/>
  <c r="G62" i="27"/>
  <c r="F62" i="27"/>
  <c r="E62" i="27"/>
  <c r="C62" i="27"/>
  <c r="I51" i="27"/>
  <c r="H51" i="27"/>
  <c r="G51" i="27"/>
  <c r="F51" i="27"/>
  <c r="E51" i="27"/>
  <c r="D51" i="27"/>
  <c r="C51" i="27"/>
  <c r="B51" i="27"/>
  <c r="B29" i="27"/>
  <c r="H43" i="15" l="1"/>
  <c r="F43" i="15"/>
  <c r="D43" i="15"/>
  <c r="C43" i="15"/>
  <c r="H31" i="15"/>
  <c r="G31" i="15"/>
  <c r="F31" i="15"/>
  <c r="E31" i="15"/>
  <c r="D31" i="15"/>
  <c r="C31" i="15"/>
  <c r="B31" i="15"/>
  <c r="H19" i="15"/>
  <c r="G19" i="15"/>
  <c r="F19" i="15"/>
  <c r="E19" i="15"/>
  <c r="D19" i="15"/>
  <c r="C19" i="15"/>
  <c r="B19" i="15"/>
  <c r="C7" i="15"/>
  <c r="D7" i="15"/>
  <c r="E7" i="15"/>
  <c r="F7" i="15"/>
  <c r="G7" i="15"/>
  <c r="H7" i="15"/>
  <c r="I84" i="27" l="1"/>
  <c r="G84" i="27"/>
  <c r="D84" i="27"/>
  <c r="C84" i="27"/>
  <c r="I40" i="27"/>
  <c r="H40" i="27"/>
  <c r="G40" i="27"/>
  <c r="F40" i="27"/>
  <c r="B40" i="27"/>
  <c r="B18" i="27"/>
</calcChain>
</file>

<file path=xl/sharedStrings.xml><?xml version="1.0" encoding="utf-8"?>
<sst xmlns="http://schemas.openxmlformats.org/spreadsheetml/2006/main" count="5955" uniqueCount="1856">
  <si>
    <t>Produção</t>
  </si>
  <si>
    <t>Vinho</t>
  </si>
  <si>
    <t>Grão-de-bico</t>
  </si>
  <si>
    <t>Feijão</t>
  </si>
  <si>
    <t>Pêssego</t>
  </si>
  <si>
    <t>Maçã</t>
  </si>
  <si>
    <t>Girassol</t>
  </si>
  <si>
    <t>Laranja</t>
  </si>
  <si>
    <t>Triticale</t>
  </si>
  <si>
    <t>CULTURAS PERMANENTES</t>
  </si>
  <si>
    <t>Trigo mole</t>
  </si>
  <si>
    <t>Tomate</t>
  </si>
  <si>
    <t>Trigo duro</t>
  </si>
  <si>
    <t>Trigo</t>
  </si>
  <si>
    <t>Milho</t>
  </si>
  <si>
    <t>Batata</t>
  </si>
  <si>
    <t>Cevada</t>
  </si>
  <si>
    <t>Centeio</t>
  </si>
  <si>
    <t>Aveia</t>
  </si>
  <si>
    <t>Arroz</t>
  </si>
  <si>
    <t>Total</t>
  </si>
  <si>
    <t>CULTURAS TEMPORÁRIAS</t>
  </si>
  <si>
    <t>t</t>
  </si>
  <si>
    <t>ha</t>
  </si>
  <si>
    <t>Superfície</t>
  </si>
  <si>
    <t>Portugal</t>
  </si>
  <si>
    <t>Algarve</t>
  </si>
  <si>
    <t>Alentejo</t>
  </si>
  <si>
    <t>Lisboa</t>
  </si>
  <si>
    <t>Centro</t>
  </si>
  <si>
    <t>Norte</t>
  </si>
  <si>
    <t>Continente</t>
  </si>
  <si>
    <t>hl</t>
  </si>
  <si>
    <t>Tomate (indústria)</t>
  </si>
  <si>
    <t>Batata de regadio</t>
  </si>
  <si>
    <t>Uva de mesa</t>
  </si>
  <si>
    <t>Azeitona de mesa</t>
  </si>
  <si>
    <t>Noz</t>
  </si>
  <si>
    <t>Castanha</t>
  </si>
  <si>
    <t>Avelã</t>
  </si>
  <si>
    <t>Amêndoa</t>
  </si>
  <si>
    <t>Kiwi</t>
  </si>
  <si>
    <t>Cereja</t>
  </si>
  <si>
    <t>Ameixa</t>
  </si>
  <si>
    <t>Tangerina</t>
  </si>
  <si>
    <t xml:space="preserve">Nota: a produção de azeite corresponde à iniciada no ano agrícola indicado e continuada nos primeiros meses do ano seguinte. </t>
  </si>
  <si>
    <t xml:space="preserve"> </t>
  </si>
  <si>
    <t>Açores</t>
  </si>
  <si>
    <t xml:space="preserve">    Açores</t>
  </si>
  <si>
    <t xml:space="preserve">   Continente</t>
  </si>
  <si>
    <t>nº</t>
  </si>
  <si>
    <t>Vinho sem certificação</t>
  </si>
  <si>
    <t>Vinho com indicação de casta</t>
  </si>
  <si>
    <t>(a) Inclui os vinhos licorosos.</t>
  </si>
  <si>
    <t xml:space="preserve">    Madeira</t>
  </si>
  <si>
    <t>e rosado</t>
  </si>
  <si>
    <t xml:space="preserve">Tinto </t>
  </si>
  <si>
    <t>Branco</t>
  </si>
  <si>
    <t>Vinho sem certificação (a)</t>
  </si>
  <si>
    <t>Vinho com indicação de casta (a)</t>
  </si>
  <si>
    <t>Vinho com IGP (a)</t>
  </si>
  <si>
    <t>Vinho com DOP</t>
  </si>
  <si>
    <t>Vinho licoroso com DOP</t>
  </si>
  <si>
    <t>Unidade: hl</t>
  </si>
  <si>
    <t>Madeira</t>
  </si>
  <si>
    <t>Tejo</t>
  </si>
  <si>
    <t>Douro</t>
  </si>
  <si>
    <t>Minho</t>
  </si>
  <si>
    <t>(e) Inclui as sub-regiões determinadas de Almeirim, Cartaxo, Chamusca, Coruche, Santarém e Tomar.</t>
  </si>
  <si>
    <t>(d) Inclui as sub-regiões determinadas de Alcobaça e Ourém.</t>
  </si>
  <si>
    <t>(c) Inclui as sub-regiões determinadas de Cova da Beira, Castelo Rodrigo e Pinhel.</t>
  </si>
  <si>
    <t>(b) Inclui as sub-regiões determinadas de Borba, Évora, Granja-Amareleja, Moura, Portalegre, Redondo, Reguengos e Vidigueira.</t>
  </si>
  <si>
    <t>Vinho Verde</t>
  </si>
  <si>
    <t>Torres Vedras</t>
  </si>
  <si>
    <t>Tavira</t>
  </si>
  <si>
    <t>Portimão</t>
  </si>
  <si>
    <t>Pico</t>
  </si>
  <si>
    <t>Óbidos</t>
  </si>
  <si>
    <t>Lourinhã</t>
  </si>
  <si>
    <t>Lagos</t>
  </si>
  <si>
    <t>Lagoa</t>
  </si>
  <si>
    <t>Lafões</t>
  </si>
  <si>
    <t>Graciosa</t>
  </si>
  <si>
    <t>Douro e Porto</t>
  </si>
  <si>
    <t>Dão</t>
  </si>
  <si>
    <t>Colares</t>
  </si>
  <si>
    <t>Carcavelos</t>
  </si>
  <si>
    <t>Bucelas</t>
  </si>
  <si>
    <t>Biscoitos</t>
  </si>
  <si>
    <t>Bairrada</t>
  </si>
  <si>
    <t>Arruda</t>
  </si>
  <si>
    <t>Alentejo (b)</t>
  </si>
  <si>
    <t>Alenquer</t>
  </si>
  <si>
    <t>rosado</t>
  </si>
  <si>
    <t>Tinto e</t>
  </si>
  <si>
    <t>certificação (a)</t>
  </si>
  <si>
    <t xml:space="preserve"> de casta (a)</t>
  </si>
  <si>
    <t xml:space="preserve"> com IGP (a)</t>
  </si>
  <si>
    <t xml:space="preserve"> com DOP</t>
  </si>
  <si>
    <t xml:space="preserve">Vinho s/ </t>
  </si>
  <si>
    <t>Vinho c/ indicação</t>
  </si>
  <si>
    <t>Vinho licoroso</t>
  </si>
  <si>
    <t>TOTAL</t>
  </si>
  <si>
    <t>Regiões
determinadas</t>
  </si>
  <si>
    <t>(b) Inclui a adição de aguardentes.</t>
  </si>
  <si>
    <t>Tinto/rosado</t>
  </si>
  <si>
    <t>Vinho com IGP</t>
  </si>
  <si>
    <t>Alentejo (c)</t>
  </si>
  <si>
    <t>(em mosto)</t>
  </si>
  <si>
    <t>(a)</t>
  </si>
  <si>
    <t>(b)</t>
  </si>
  <si>
    <t>vínicas</t>
  </si>
  <si>
    <t>Regiões determinadas</t>
  </si>
  <si>
    <t>Equivalência em vinho</t>
  </si>
  <si>
    <t>Total por</t>
  </si>
  <si>
    <r>
      <t>&gt; 2</t>
    </r>
    <r>
      <rPr>
        <b/>
        <vertAlign val="superscript"/>
        <sz val="7"/>
        <color indexed="9"/>
        <rFont val="Arial"/>
        <family val="2"/>
      </rPr>
      <t>o</t>
    </r>
  </si>
  <si>
    <r>
      <t>De 0,9</t>
    </r>
    <r>
      <rPr>
        <b/>
        <vertAlign val="superscript"/>
        <sz val="7"/>
        <color indexed="9"/>
        <rFont val="Arial"/>
        <family val="2"/>
      </rPr>
      <t>o</t>
    </r>
    <r>
      <rPr>
        <b/>
        <sz val="7"/>
        <color indexed="9"/>
        <rFont val="Arial"/>
        <family val="2"/>
      </rPr>
      <t xml:space="preserve"> a 2</t>
    </r>
    <r>
      <rPr>
        <b/>
        <vertAlign val="superscript"/>
        <sz val="7"/>
        <color indexed="9"/>
        <rFont val="Arial"/>
        <family val="2"/>
      </rPr>
      <t>o</t>
    </r>
  </si>
  <si>
    <t>Azeite obtido</t>
  </si>
  <si>
    <t>NUTS II</t>
  </si>
  <si>
    <t>azeitona</t>
  </si>
  <si>
    <t xml:space="preserve">Por quintal de </t>
  </si>
  <si>
    <t>Azeitona
oleificada</t>
  </si>
  <si>
    <t>Lagares em
laboração</t>
  </si>
  <si>
    <t>Nota: colheita iniciada no ano agrícola indicado e continuada nos primeiros meses do ano seguinte.</t>
  </si>
  <si>
    <t>Limão</t>
  </si>
  <si>
    <t>Árvores importadas (b)</t>
  </si>
  <si>
    <t>Torangeiras</t>
  </si>
  <si>
    <t>Tangerineiras</t>
  </si>
  <si>
    <t>Tangereiras</t>
  </si>
  <si>
    <t>Romãzeiras</t>
  </si>
  <si>
    <t>Pessegueiros</t>
  </si>
  <si>
    <t>Pereiras</t>
  </si>
  <si>
    <t>Oliveiras</t>
  </si>
  <si>
    <t>Nogueiras</t>
  </si>
  <si>
    <t>Nespereiras</t>
  </si>
  <si>
    <t>Marmeleiros</t>
  </si>
  <si>
    <t>Macieiras</t>
  </si>
  <si>
    <t>Limoeiros</t>
  </si>
  <si>
    <t>Laranjeiras</t>
  </si>
  <si>
    <t>Gingeiras</t>
  </si>
  <si>
    <t>Figueiras</t>
  </si>
  <si>
    <t>Damasqueiros</t>
  </si>
  <si>
    <t>Cerejeiras</t>
  </si>
  <si>
    <t>Castanheiros</t>
  </si>
  <si>
    <t>Aveleiras</t>
  </si>
  <si>
    <t>Amendoeiras</t>
  </si>
  <si>
    <t>Ameixeiras</t>
  </si>
  <si>
    <t>Alfarrobeiras</t>
  </si>
  <si>
    <t xml:space="preserve">                                    Espécies
NUTS II</t>
  </si>
  <si>
    <t>Kiwis</t>
  </si>
  <si>
    <t>Diospireiros</t>
  </si>
  <si>
    <t>Fruto</t>
  </si>
  <si>
    <t>Ameixieiras</t>
  </si>
  <si>
    <t>de</t>
  </si>
  <si>
    <t>Árvores</t>
  </si>
  <si>
    <t>(a) Destino das árvores vendidas.</t>
  </si>
  <si>
    <t>Unidade: nº pés</t>
  </si>
  <si>
    <t>Abóbora</t>
  </si>
  <si>
    <t>Alface</t>
  </si>
  <si>
    <t>Cebola</t>
  </si>
  <si>
    <t>Cenoura</t>
  </si>
  <si>
    <t>Fava em verde</t>
  </si>
  <si>
    <t>Feijão maduro</t>
  </si>
  <si>
    <t>Morango</t>
  </si>
  <si>
    <t>Nabo</t>
  </si>
  <si>
    <t>Abacate</t>
  </si>
  <si>
    <t>Anona</t>
  </si>
  <si>
    <t>Banana</t>
  </si>
  <si>
    <t>Manga</t>
  </si>
  <si>
    <t>Maracujá</t>
  </si>
  <si>
    <t>Papaia</t>
  </si>
  <si>
    <t>Categorias</t>
  </si>
  <si>
    <t>categoria</t>
  </si>
  <si>
    <t>Por categoria</t>
  </si>
  <si>
    <t>(a) Os vinhos licorosos estão incluídos nos vinhos IGP, com indicação de casta e sem certificação.</t>
  </si>
  <si>
    <t>P/P</t>
  </si>
  <si>
    <t>Q/Q</t>
  </si>
  <si>
    <t>R/R</t>
  </si>
  <si>
    <t>S/-</t>
  </si>
  <si>
    <t>T/S</t>
  </si>
  <si>
    <t>U/T</t>
  </si>
  <si>
    <t>V/U</t>
  </si>
  <si>
    <t>W/V</t>
  </si>
  <si>
    <t>X/W</t>
  </si>
  <si>
    <t>Y/-</t>
  </si>
  <si>
    <t>Z/X</t>
  </si>
  <si>
    <t>AA/Y</t>
  </si>
  <si>
    <t>AB/Z</t>
  </si>
  <si>
    <t>AC/AA</t>
  </si>
  <si>
    <t>AD/-</t>
  </si>
  <si>
    <t>AE/-</t>
  </si>
  <si>
    <t>AF/AB</t>
  </si>
  <si>
    <t>AI/AE</t>
  </si>
  <si>
    <t>AJ/AF</t>
  </si>
  <si>
    <t>AK/AG</t>
  </si>
  <si>
    <t>AL/AH</t>
  </si>
  <si>
    <t>AM/AI</t>
  </si>
  <si>
    <t>AN/AJ</t>
  </si>
  <si>
    <t>AG/AC</t>
  </si>
  <si>
    <t>Toranja</t>
  </si>
  <si>
    <t>Damasco</t>
  </si>
  <si>
    <t>Figo</t>
  </si>
  <si>
    <t>Principais frutos subtropicais</t>
  </si>
  <si>
    <t>Ananás</t>
  </si>
  <si>
    <t>Trás-os-Montes</t>
  </si>
  <si>
    <t>Beira Atlântico</t>
  </si>
  <si>
    <t>Terras do Dão</t>
  </si>
  <si>
    <t>Terras da Beira</t>
  </si>
  <si>
    <t>Terras de Cister</t>
  </si>
  <si>
    <t>Península de Setúbal</t>
  </si>
  <si>
    <t>Milho forrageiro</t>
  </si>
  <si>
    <t>Fava seca</t>
  </si>
  <si>
    <t xml:space="preserve">Inhame </t>
  </si>
  <si>
    <t>Chá</t>
  </si>
  <si>
    <t xml:space="preserve">                                      Anos
Culturas</t>
  </si>
  <si>
    <t>Frutos pequenos de baga</t>
  </si>
  <si>
    <t>Groselha</t>
  </si>
  <si>
    <t>Culturas temporárias</t>
  </si>
  <si>
    <t>Culturas permanentes</t>
  </si>
  <si>
    <t>Cana-de-açúcar</t>
  </si>
  <si>
    <t>Inhame</t>
  </si>
  <si>
    <t>Feijão seco</t>
  </si>
  <si>
    <t>Milho para grão</t>
  </si>
  <si>
    <t>Tomate fresco</t>
  </si>
  <si>
    <t>Feijão-verde</t>
  </si>
  <si>
    <t>Pimento</t>
  </si>
  <si>
    <t>Ervilha</t>
  </si>
  <si>
    <t>Fava</t>
  </si>
  <si>
    <t>Melão</t>
  </si>
  <si>
    <t>Melancia</t>
  </si>
  <si>
    <t>Couve-flor</t>
  </si>
  <si>
    <t>Couve-brócolo</t>
  </si>
  <si>
    <t>Couve-repolho</t>
  </si>
  <si>
    <t>Couve-tronchuda</t>
  </si>
  <si>
    <t>Couve-lombardo</t>
  </si>
  <si>
    <t>Grelos (nabo e couve)</t>
  </si>
  <si>
    <t>Alho</t>
  </si>
  <si>
    <t>Alho-porro</t>
  </si>
  <si>
    <t>Courgette</t>
  </si>
  <si>
    <t>Espinafre</t>
  </si>
  <si>
    <t>Abóbora (inclui butternut)</t>
  </si>
  <si>
    <t>Outras hortícolas</t>
  </si>
  <si>
    <t>Tângera</t>
  </si>
  <si>
    <t>Aveia forrageira</t>
  </si>
  <si>
    <t>Milho p/grão de regadio</t>
  </si>
  <si>
    <t>Produção (a)</t>
  </si>
  <si>
    <t>Mirtilo</t>
  </si>
  <si>
    <t>Framboesa</t>
  </si>
  <si>
    <t>Amora</t>
  </si>
  <si>
    <r>
      <t>(a) Produção - 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hl.</t>
    </r>
  </si>
  <si>
    <t>Távora-Varosa</t>
  </si>
  <si>
    <t>Pera</t>
  </si>
  <si>
    <r>
      <t>Até 0,8</t>
    </r>
    <r>
      <rPr>
        <b/>
        <vertAlign val="superscript"/>
        <sz val="7"/>
        <color indexed="9"/>
        <rFont val="Arial"/>
        <family val="2"/>
      </rPr>
      <t>o</t>
    </r>
  </si>
  <si>
    <t>Azeitona para azeite</t>
  </si>
  <si>
    <t>Vinho (a)</t>
  </si>
  <si>
    <t>Batata-doce</t>
  </si>
  <si>
    <t>Couve-bróculo</t>
  </si>
  <si>
    <t>Beira Interior (c)</t>
  </si>
  <si>
    <t>(b) Vendidas diretamente a agricultores e não incluídas no total.</t>
  </si>
  <si>
    <t>Milho p/maçaroca</t>
  </si>
  <si>
    <t>Tejo (e)</t>
  </si>
  <si>
    <t>Palmela</t>
  </si>
  <si>
    <t>Setúbal</t>
  </si>
  <si>
    <t>Azeite</t>
  </si>
  <si>
    <t>Olival</t>
  </si>
  <si>
    <t>Citrinos</t>
  </si>
  <si>
    <t xml:space="preserve">Principais frutos de casca rija  </t>
  </si>
  <si>
    <t>Vinha</t>
  </si>
  <si>
    <t>Cereais para grão</t>
  </si>
  <si>
    <t>Leguminosas para grão</t>
  </si>
  <si>
    <t>Tomate para indústria</t>
  </si>
  <si>
    <t>Culturas horticolas</t>
  </si>
  <si>
    <t>Principais frutos frescos</t>
  </si>
  <si>
    <t>Principais oleaginosas</t>
  </si>
  <si>
    <t>Área Metropolitana de Lisboa</t>
  </si>
  <si>
    <t xml:space="preserve">Nota:  Neste quadro só foram incluídas as regiões determinadas para as quais se verifica uma diferença entre o total por categoria, em mosto, e o equivalente em vinho. </t>
  </si>
  <si>
    <r>
      <t>Vinha (</t>
    </r>
    <r>
      <rPr>
        <i/>
        <sz val="7"/>
        <color theme="1"/>
        <rFont val="Arial"/>
        <family val="2"/>
      </rPr>
      <t>vitis vinifera</t>
    </r>
    <r>
      <rPr>
        <sz val="7"/>
        <color theme="1"/>
        <rFont val="Arial"/>
        <family val="2"/>
      </rPr>
      <t>) (a)</t>
    </r>
  </si>
  <si>
    <t>Outras</t>
  </si>
  <si>
    <t>(f) Inclui as sub-regiões determinadas de Chaves, Planalto Mirandês e Valpaços.</t>
  </si>
  <si>
    <t>(a) Produção de mosto - unidade: hl.</t>
  </si>
  <si>
    <t>Vinho Licoroso com DOP</t>
  </si>
  <si>
    <t>Fonte: Serviço Regional de Estatística dos Açores</t>
  </si>
  <si>
    <t>Fonte: INE I.P., Inquérito Anual à Produção de Azeite</t>
  </si>
  <si>
    <t>Fonte: INE I.P., Inquérito Anual à Venda de Árvores de Fruto e Oliveiras</t>
  </si>
  <si>
    <t xml:space="preserve">Fonte: INE I.P., Estatísticas da Produção Vegetal, Inquérito Anual à Produção de Azeite; Instituto do Vinho e da Vinha, I.P. </t>
  </si>
  <si>
    <t>Fonte: INE I.P., Estatísticas da Produção Vegetal, Inquérito Anual à Produção de Azeite; Instituto do Vinho e da Vinha, I.P.</t>
  </si>
  <si>
    <t xml:space="preserve">Fonte: Direção Regional de Agricultura e Desenvolvimento Rural e IVBAM- Instituto do Vinho, do Bordado e do Artesanato da Madeira, I.P. </t>
  </si>
  <si>
    <t>Encostas de aire (d)</t>
  </si>
  <si>
    <t xml:space="preserve">                           Qualidade e cor
NUTS II</t>
  </si>
  <si>
    <t>Fonte: Instituto da Vinha e do Vinho</t>
  </si>
  <si>
    <t>Fonte:  Instituto da Vinha e do Vinho</t>
  </si>
  <si>
    <t>Milho p/grão</t>
  </si>
  <si>
    <t>Trás-os-montes (f)</t>
  </si>
  <si>
    <r>
      <t xml:space="preserve">Quadro 1.10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Árvores de fruto e oliveiras vendidas pelos viveiristas por NUTS II (a)  </t>
    </r>
  </si>
  <si>
    <r>
      <t xml:space="preserve">Quadro 1.9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de azeite por graus de acidez e NUTS II</t>
    </r>
  </si>
  <si>
    <r>
      <t xml:space="preserve">Quadro 1.4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das principais culturas, na Região Autónoma dos Açores</t>
    </r>
  </si>
  <si>
    <r>
      <t xml:space="preserve">Quadro 1.3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das principais culturas, na Região Autónoma da Madeira</t>
    </r>
  </si>
  <si>
    <r>
      <t xml:space="preserve">Quadro 1.2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das principais culturas por NUTS II</t>
    </r>
  </si>
  <si>
    <r>
      <t xml:space="preserve">Quadro 1.1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das principais culturas </t>
    </r>
  </si>
  <si>
    <t xml:space="preserve">                                           Anos
Culturas</t>
  </si>
  <si>
    <t xml:space="preserve">                         Culturas
NUTS II</t>
  </si>
  <si>
    <t xml:space="preserve">                                Anos
Culturas</t>
  </si>
  <si>
    <t xml:space="preserve">                              Espécies
NUTS II</t>
  </si>
  <si>
    <t xml:space="preserve">     Campanha  2021/2022</t>
  </si>
  <si>
    <t xml:space="preserve">                     Qualidade e cor
Regiões vitivinícolas</t>
  </si>
  <si>
    <t>Beira Interior</t>
  </si>
  <si>
    <t>Trás-os-montes</t>
  </si>
  <si>
    <t>(c) Inclui as sub-regiões determinadas de Almeirim, Cartaxo, Chamusca, Coruche, Santarém e Tomar.</t>
  </si>
  <si>
    <r>
      <t xml:space="preserve">Quadro 1.8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vinícola declarada, por categoria e em algumas Regiões determinadas</t>
    </r>
  </si>
  <si>
    <r>
      <t xml:space="preserve">Quadro 1.7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vinícola declarada, expressa em mosto, por Regiões determinadas</t>
    </r>
  </si>
  <si>
    <r>
      <t xml:space="preserve">Quadro 1.6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vinícola declarada, expressa em mosto, por Regiões vitivinícolas</t>
    </r>
  </si>
  <si>
    <r>
      <t xml:space="preserve">Quadro 1.5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vinícola declarada, expressa em mosto, por NUTS II</t>
    </r>
  </si>
  <si>
    <t>Macieiras regionais</t>
  </si>
  <si>
    <t>Uva para vinho</t>
  </si>
  <si>
    <t>37 716 Rv</t>
  </si>
  <si>
    <t>1 750 Rv</t>
  </si>
  <si>
    <t>27 189 Rv</t>
  </si>
  <si>
    <t>Capítulo 1. Produção Vegetal</t>
  </si>
  <si>
    <t>Quadro 1.1 &gt;&gt; Produção das principais culturas  - Portugal</t>
  </si>
  <si>
    <t>Quadro 1.3 &gt;&gt; Produção das principais culturas, na Região Autónoma da Madeira - Madeira</t>
  </si>
  <si>
    <t>Quadro 1.4 &gt;&gt; Produção das principais culturas, na Região Autónoma dos Açores - Açores</t>
  </si>
  <si>
    <t>Quadro 1.5 &gt;&gt; Produção vinícola declarada, expressa em mosto, por NUTS II - Portugal</t>
  </si>
  <si>
    <t>Quadro 1.6 &gt;&gt; Produção vinícola declarada, expressa em mosto, por Regiões vitivinícolas - Portugal</t>
  </si>
  <si>
    <t>Quadro 1.7 &gt;&gt; Produção vinícola declarada, expressa em mosto, por Regiões determinadas - Portugal</t>
  </si>
  <si>
    <t>Quadro 1.8 &gt;&gt; Produção vinícola declarada, por categoria e em algumas Regiões determinadas - Portugal</t>
  </si>
  <si>
    <t>Quadro 1.9 &gt;&gt; Produção de azeite por graus de acidez e NUTS II - Continente</t>
  </si>
  <si>
    <t>Quadro 1.10 &gt;&gt; Árvores de fruto e oliveiras vendidas pelos viveiristas por NUTS II  - Continente</t>
  </si>
  <si>
    <t>Capítulo 2. Produção Animal</t>
  </si>
  <si>
    <t>Quadro 2.1 &gt;&gt; Produções de carne, leite, queijo, manteiga, ovos, mel, cera e lã - Portugal</t>
  </si>
  <si>
    <t>Quadro 2.2 &gt;&gt; Recolha, tratamento e transformação do leite - Portugal</t>
  </si>
  <si>
    <t>Quadro 2.3 &gt;&gt; Recolha de leite de vaca e produtos lácteos obtidos - Portugal</t>
  </si>
  <si>
    <t>Quadro 2.4 &gt;&gt; Efetivos bovinos por NUTS II, em 2020 - Portugal</t>
  </si>
  <si>
    <t>Quadro 2.5 &gt;&gt; Efetivos suínos por NUTS II, em 2020 - Portugal</t>
  </si>
  <si>
    <t>Quadro 2.6 &gt;&gt; Efetivos ovinos e caprinos por NUTS II, em 2020 - Portugal</t>
  </si>
  <si>
    <t>Quadro 2.7 &gt;&gt; Efetivos bovinos por NUTS II, em 2021 - Portugal</t>
  </si>
  <si>
    <t>Quadro 2.8 &gt;&gt; Efetivos suínos por NUTS II, em 2021 - Portugal</t>
  </si>
  <si>
    <t>Quadro 2.9 &gt;&gt; Efetivos ovinos e caprinos por NUTS II, em 2021 - Portugal</t>
  </si>
  <si>
    <t>Quadro 2.10 &gt;&gt; Reses abatidas e aprovadas para consumo, segundo as espécies, por NUTS II - Portugal</t>
  </si>
  <si>
    <t>Quadro 2.11 &gt;&gt; Reses abatidas e aprovadas para consumo, segundo as espécies e categorias - Portugal</t>
  </si>
  <si>
    <t>Quadro 2.12 &gt;&gt; Aves e coelhos abatidos e aprovados para consumo segundo as espécies, por NUTS II - Portugal</t>
  </si>
  <si>
    <t>Capítulo 3. Produção Florestal</t>
  </si>
  <si>
    <t>Quadro 3.1 &gt;&gt; Superfície florestal segundo as espécies, por NUTS II - Portugal</t>
  </si>
  <si>
    <t>Quadro 3.2 &gt;&gt; Quantidade removida de madeira</t>
  </si>
  <si>
    <t>Quadro 3.3 &gt;&gt; Produção de produtos derivados da  madeira - Portugal</t>
  </si>
  <si>
    <t>Quadro 3.4 &gt;&gt; Produção de gema nacional entrada nas fábricas, por NUTS II - Continente</t>
  </si>
  <si>
    <t>Quadro 3.5 &gt;&gt; Gema nacional laborada e produção resultante da primeira transformação (colofónias de gema e aguarrás) - Continente</t>
  </si>
  <si>
    <t xml:space="preserve">Quadro 3.6 &gt;&gt; Ocorrências de incêndios rurais </t>
  </si>
  <si>
    <t xml:space="preserve">Quadro 3.7 &gt;&gt; Ocorrências de incêndios rurais por NUTS II
NUTSII
</t>
  </si>
  <si>
    <t>Quadro 3.8 &gt;&gt; Zonas de Caça por tipo de zona - Continente</t>
  </si>
  <si>
    <t>Quadro 3.9 &gt;&gt; Taxas Anuais por tipo de Zona - Continente</t>
  </si>
  <si>
    <t xml:space="preserve">Quadro 3.10 &gt;&gt; Caçadores registados </t>
  </si>
  <si>
    <t>Quadro 3.11 &gt;&gt; Licenças de caça emitidas  - Continente</t>
  </si>
  <si>
    <t>Quadro 3.12 &gt;&gt; Empresas com atividade de caça e repovoamento cinegético - Principais variáveis por subclasse da CAE rev.3 e por NUTSII</t>
  </si>
  <si>
    <t>Capítulo 4. Agricultura e Ambiente</t>
  </si>
  <si>
    <t>Quadro 4.1 &gt;&gt; Consumo aparente de Fertilizantes - Portugal</t>
  </si>
  <si>
    <t>Quadro 4.2 &gt;&gt; Produtos fitofarmacêuticos - Portugal</t>
  </si>
  <si>
    <t>Quadro 4.3 &gt;&gt; Balanço do azoto à superfície do solo - Portugal</t>
  </si>
  <si>
    <t>Quadro 4.4 &gt;&gt; Balanço do fósforo à superfície do solo - Portugal</t>
  </si>
  <si>
    <t>Quadro 4.5 &gt;&gt; Uso agrícola do solo e da água - Portugal</t>
  </si>
  <si>
    <t>Capítulo 5. Indústrias Alimentares, das Bebidas e do Tabaco</t>
  </si>
  <si>
    <t>Quadro 5.1 &gt;&gt; Principais produtos produzidos - quantidades produzidas - Portugal</t>
  </si>
  <si>
    <t>Quadro 5.2 &gt;&gt; Principais produtos produzidos - quantidades vendidas - Portugal</t>
  </si>
  <si>
    <t>Quadro 5.3 &gt;&gt; Principais produtos produzidos - valor das vendas - Portugal</t>
  </si>
  <si>
    <t>Capítulo 6. Comércio Internacional - Produtos Agrícolas e Agroalimentares</t>
  </si>
  <si>
    <t>Quadro 6.1 &gt;&gt; Importações e exportações dos principais produtos da agricultura ou relacionados com esta atividade - Portugal</t>
  </si>
  <si>
    <t>Quadro 6.2 &gt;&gt; Importações e exportações dos principais produtos da agricultura ou relacionados com esta atividade - Portugal</t>
  </si>
  <si>
    <t>Quadro 6.3 &gt;&gt; Importações dos principais produtos do sector florestal ou relacionados com esta atividade - Portugal</t>
  </si>
  <si>
    <t>Quadro 6.4 &gt;&gt; Exportações dos principais produtos do sector florestal ou relacionados com esta atividade - Portugal</t>
  </si>
  <si>
    <t>Capítulo 7. Balanços de Aprovisionamento</t>
  </si>
  <si>
    <t>Quadro 7.1 &gt;&gt; Balanços de aprovisionamento das carnes - Portugal</t>
  </si>
  <si>
    <t>Quadro 7.2 &gt;&gt; Balanços de aprovisionamento do leite e produtos lácteos - Portugal</t>
  </si>
  <si>
    <t>Quadro 7.3 &gt;&gt; Balanços de aprovisionamento dos ovos - Portugal</t>
  </si>
  <si>
    <t>Quadro 7.4 &gt;&gt; Balanços de aprovisionamento do vinho - Portugal</t>
  </si>
  <si>
    <t>Quadro 7.5 &gt;&gt; Balanços de aprovisionamento dos cereais  (exceto arroz) - Portugal</t>
  </si>
  <si>
    <t>Quadro 7.7 &gt;&gt; Balanços de aprovisionamento da batata - Portugal</t>
  </si>
  <si>
    <t>Quadro 7.8 &gt;&gt; Balanços de aprovisionamento dos frutos  - Portugal</t>
  </si>
  <si>
    <t>Quadro 7.9 &gt;&gt; Balanços de aprovisionamento dos frutos, por espécie. Balanços de mercado - Portugal</t>
  </si>
  <si>
    <t>Quadro 7.10 &gt;&gt; Balanços de aprovisionamento das leguminosas secas - Portugal</t>
  </si>
  <si>
    <t>Quadro 7.11 &gt;&gt; Balanços de aprovisionamento de sementes e frutos oleaginosos - Portugal</t>
  </si>
  <si>
    <t>Quadro 7.13 &gt;&gt; Balanços de aprovisionamento de margarinas e outros óleos e gorduras preparados - Portugal</t>
  </si>
  <si>
    <t>Quadro 7 .14 &gt;&gt; Balanços de aprovisionamento do açúcar - Portugal</t>
  </si>
  <si>
    <t>Quadro 7.15 &gt;&gt; Balanços de aprovisionamento do mel - Portugal</t>
  </si>
  <si>
    <t>Quadro 7.16 &gt;&gt; Balanços de aprovisionamento dos melaços - Portugal</t>
  </si>
  <si>
    <t>Capítulo 8. Balança Alimentar Portuguesa</t>
  </si>
  <si>
    <t>Quadro 8.1 &gt;&gt; Capitações diárias totais de produtos alimentares e bebidas alcoólicas, segundo o macronutriente - Portugal</t>
  </si>
  <si>
    <t>Quadro 8.2 &gt;&gt; Capitações diárias totais de produtos alimentares e bebidas alcoólicas, calorias - Portugal</t>
  </si>
  <si>
    <t>Quadro 8.3 &gt;&gt; Capitações diárias totais de produtos alimentares e bebidas alcoólicas, segundo o micronutriente  - Portugal</t>
  </si>
  <si>
    <t>Capítulo 9. Preços e Índices de Preços na Agricultura</t>
  </si>
  <si>
    <t>Quadro 9.1 &gt;&gt; Preços anuais no produtor de alguns produtos agrícolas - produtos vegetais - Portugal</t>
  </si>
  <si>
    <t>Quadro 9.2 &gt;&gt; Preços anuais no produtor de alguns produtos agrícolas - animais e produtos animais - Portugal</t>
  </si>
  <si>
    <t>Quadro 9.3 &gt;&gt; Índice de preços no produtor de produtos agrícolas - Portugal</t>
  </si>
  <si>
    <t>Quadro 9.4 &gt;&gt; Preços anuais dos meios de produção na agricultura - adubos - Portugal</t>
  </si>
  <si>
    <t>Quadro 9.5 &gt;&gt; Preços anuais dos meios de produção na agricultura - combustíveis - Portugal</t>
  </si>
  <si>
    <t>Quadro 9.6 &gt;&gt; Preços anuais dos meios de produção na agricultura - alimentos para animais - Portugal</t>
  </si>
  <si>
    <t>Quadro 9.7 &gt;&gt; Indice de preços dos meios de produção na agricultura - Portugal</t>
  </si>
  <si>
    <t>Capítulo 10. Contas Económicas da Agricultura - 2020</t>
  </si>
  <si>
    <t>Quadro 10.1 &gt;&gt; Produção do ramo agrícola, a preços correntes - Portugal</t>
  </si>
  <si>
    <t>Quadro 10.2 &gt;&gt; Valor acrescentado bruto, Rendimento e Formação bruta de capital fixo na agricultura, a preços correntes - Portugal</t>
  </si>
  <si>
    <t>Quadro 10.3 &gt;&gt; Produção do ramo agrícola, a preços constantes de 2016 - Portugal</t>
  </si>
  <si>
    <t>Quadro 10.4 &gt;&gt; Valor acrescentado bruto, Rendimento e Formação bruta de capital fixo na agricultura, a preços constantes de 2016 - Portugal</t>
  </si>
  <si>
    <t>Capítulo 11. Contas Económicas da Silvicultura - 2019</t>
  </si>
  <si>
    <t>Quadro 11.1 &gt;&gt; Produção do ramo silvícola, a preços correntes  - Portugal</t>
  </si>
  <si>
    <t>Quadro 11.2 &gt;&gt; Valor acrescentado bruto, Rendimento e Formação bruta de capital fixo na silvicultura, a preços correntes - Portugal</t>
  </si>
  <si>
    <t>Estatísticas Agrícolas - 2022</t>
  </si>
  <si>
    <t xml:space="preserve">         Unidade: t  (leite: 1 000 l)</t>
  </si>
  <si>
    <t xml:space="preserve">                                                                              Anos  
Produtos</t>
  </si>
  <si>
    <t>2022 Po</t>
  </si>
  <si>
    <t xml:space="preserve">   1 - Carne (peso limpo)</t>
  </si>
  <si>
    <t xml:space="preserve">             De bovinos</t>
  </si>
  <si>
    <t xml:space="preserve">                  Adultos</t>
  </si>
  <si>
    <t xml:space="preserve">                  Vitelos</t>
  </si>
  <si>
    <t xml:space="preserve">             De ovinos</t>
  </si>
  <si>
    <t xml:space="preserve">             De caprinos</t>
  </si>
  <si>
    <t xml:space="preserve">             De suínos</t>
  </si>
  <si>
    <t xml:space="preserve">                  Carne </t>
  </si>
  <si>
    <t xml:space="preserve">                  Toucinho</t>
  </si>
  <si>
    <t xml:space="preserve">             De equídeos</t>
  </si>
  <si>
    <t xml:space="preserve">             De animais de capoeira</t>
  </si>
  <si>
    <t xml:space="preserve">                  Frangos de carne </t>
  </si>
  <si>
    <t xml:space="preserve">                  Peru</t>
  </si>
  <si>
    <t xml:space="preserve">                  Pato</t>
  </si>
  <si>
    <t xml:space="preserve">             Outras carnes </t>
  </si>
  <si>
    <t xml:space="preserve">             (caça, coelhos, pombos, codornizes, avestruzes)</t>
  </si>
  <si>
    <t xml:space="preserve">   2 - Banha de porco</t>
  </si>
  <si>
    <t xml:space="preserve">   3 - Miudezas (a)</t>
  </si>
  <si>
    <t xml:space="preserve">   4 - Leite   </t>
  </si>
  <si>
    <t xml:space="preserve">             De vaca</t>
  </si>
  <si>
    <t xml:space="preserve">             De ovelha</t>
  </si>
  <si>
    <t xml:space="preserve">             De cabra</t>
  </si>
  <si>
    <t xml:space="preserve">   5 - Queijo</t>
  </si>
  <si>
    <t xml:space="preserve">             De mistura</t>
  </si>
  <si>
    <t xml:space="preserve">   6 - Manteiga de vaca</t>
  </si>
  <si>
    <t xml:space="preserve">   7 - Ovos de galinha (total)</t>
  </si>
  <si>
    <t xml:space="preserve">             Para incubação</t>
  </si>
  <si>
    <t xml:space="preserve">   8 - Mel</t>
  </si>
  <si>
    <t xml:space="preserve">   9 - Cera</t>
  </si>
  <si>
    <t xml:space="preserve">  10 - Lã</t>
  </si>
  <si>
    <t>Fonte: INE, I. P., Estatísticas da produção animal</t>
  </si>
  <si>
    <t>(a) Não inclui as miudezas dos animais de capoeira e de outras carnes, dado estarem compreendidas nas respetivas espécies animais.</t>
  </si>
  <si>
    <t xml:space="preserve">      Unidade:  t  </t>
  </si>
  <si>
    <t xml:space="preserve">                                                                                                                                   Anos
Produtos</t>
  </si>
  <si>
    <t xml:space="preserve"> 1 - Recolha de leite</t>
  </si>
  <si>
    <t>De vaca</t>
  </si>
  <si>
    <t xml:space="preserve"> 2 - Produtos frescos</t>
  </si>
  <si>
    <t>2020</t>
  </si>
  <si>
    <t xml:space="preserve"> Leite para consumo</t>
  </si>
  <si>
    <t>Leite cru</t>
  </si>
  <si>
    <t>…</t>
  </si>
  <si>
    <t>Leite gordo</t>
  </si>
  <si>
    <t>Leite meio gordo</t>
  </si>
  <si>
    <t>Leite magro</t>
  </si>
  <si>
    <t>Nata para consumo</t>
  </si>
  <si>
    <t>Iogurtes e outros leites acidificados</t>
  </si>
  <si>
    <t>Com aditivos</t>
  </si>
  <si>
    <t>Sem aditivos e outros leites acidificados</t>
  </si>
  <si>
    <t>Bebidas à base de leite</t>
  </si>
  <si>
    <t>Outros produtos frescos (inclui leitelho)</t>
  </si>
  <si>
    <t>3 - Produtos fabricados</t>
  </si>
  <si>
    <t>Leite em pó</t>
  </si>
  <si>
    <t>Leite em pó gordo e meio gordo</t>
  </si>
  <si>
    <t>Leite em pó magro</t>
  </si>
  <si>
    <t>Manteiga total e outros produtos lácteos com matéria gorda amarela</t>
  </si>
  <si>
    <t>Queijo</t>
  </si>
  <si>
    <t xml:space="preserve">   Queijos curados</t>
  </si>
  <si>
    <t>De vaca:</t>
  </si>
  <si>
    <t xml:space="preserve">  - pasta dura e extradura</t>
  </si>
  <si>
    <t xml:space="preserve">  - pasta semidura</t>
  </si>
  <si>
    <t xml:space="preserve">  - pasta mole</t>
  </si>
  <si>
    <t>Outros queijos curados</t>
  </si>
  <si>
    <t xml:space="preserve">   Queijos frescos (inclui requeijão)</t>
  </si>
  <si>
    <t>Queijo fundido</t>
  </si>
  <si>
    <t>...</t>
  </si>
  <si>
    <t>Soro</t>
  </si>
  <si>
    <t>Soro líquido</t>
  </si>
  <si>
    <t>Outros produtos fabricados</t>
  </si>
  <si>
    <t>Fonte: INE, I. P., Inquérito Anual à Recolha, Tratamento e Transformação do Leite</t>
  </si>
  <si>
    <t>Manteiga</t>
  </si>
  <si>
    <t xml:space="preserve">                                                                     Anos
Produtos</t>
  </si>
  <si>
    <t>Recolha</t>
  </si>
  <si>
    <t>Leite de vaca</t>
  </si>
  <si>
    <t>Produtos lácteos obtidos</t>
  </si>
  <si>
    <t>Leite para consumo público</t>
  </si>
  <si>
    <t>Queijo de vaca</t>
  </si>
  <si>
    <t xml:space="preserve">  Unidade: 1 000 cabeças</t>
  </si>
  <si>
    <t xml:space="preserve">                                                              Efetivos
NUTS II
     </t>
  </si>
  <si>
    <t>Menos de 1 ano</t>
  </si>
  <si>
    <t>De 1 ano a menos de 2</t>
  </si>
  <si>
    <t>Vitelos de carne</t>
  </si>
  <si>
    <t>Outros vitelos</t>
  </si>
  <si>
    <t>Machos</t>
  </si>
  <si>
    <t>Fêmeas
reprodu-
toras</t>
  </si>
  <si>
    <t>Outras
fêmeas</t>
  </si>
  <si>
    <t>Fêmeas</t>
  </si>
  <si>
    <t xml:space="preserve">       Norte</t>
  </si>
  <si>
    <t xml:space="preserve">       Centro</t>
  </si>
  <si>
    <t xml:space="preserve">       Area Metropolitana de Lisboa</t>
  </si>
  <si>
    <t xml:space="preserve">       Alentejo</t>
  </si>
  <si>
    <t xml:space="preserve">       Algarve</t>
  </si>
  <si>
    <t>ə</t>
  </si>
  <si>
    <t xml:space="preserve">   Açores</t>
  </si>
  <si>
    <t xml:space="preserve">   Madeira</t>
  </si>
  <si>
    <t>De 2 anos e mais</t>
  </si>
  <si>
    <t>Novilhas</t>
  </si>
  <si>
    <t>Vacas</t>
  </si>
  <si>
    <t>Reprodu-
toras</t>
  </si>
  <si>
    <t>Leiteiras</t>
  </si>
  <si>
    <t>Fonte: INE, I. P., Estatísticas dos efetivos animais</t>
  </si>
  <si>
    <t xml:space="preserve">                                                                                         Efetivos
NUTS II
     </t>
  </si>
  <si>
    <t>&lt; 20 kg</t>
  </si>
  <si>
    <t>20 kg
&lt; 50 kg</t>
  </si>
  <si>
    <t>Porcos de engorda   = &gt; 50 kg</t>
  </si>
  <si>
    <t>50 kg</t>
  </si>
  <si>
    <t>80 kg</t>
  </si>
  <si>
    <t xml:space="preserve"> = &gt; 110 kg</t>
  </si>
  <si>
    <t>&lt; 80 kg</t>
  </si>
  <si>
    <t>&lt;110 kg</t>
  </si>
  <si>
    <t xml:space="preserve">                                                                                         Efetivos
NUTS II
     </t>
  </si>
  <si>
    <t>Reprodutores = &gt; 50 kg</t>
  </si>
  <si>
    <t>Varrascos</t>
  </si>
  <si>
    <t>Porcas</t>
  </si>
  <si>
    <t>Cobertas</t>
  </si>
  <si>
    <t>Não cobertas</t>
  </si>
  <si>
    <t>Pela 1.ª</t>
  </si>
  <si>
    <t>Jovens</t>
  </si>
  <si>
    <t>vez</t>
  </si>
  <si>
    <t>(a) Inclui os reprodutores de refugo.</t>
  </si>
  <si>
    <t xml:space="preserve">         Unidade: 1 000 cabeças</t>
  </si>
  <si>
    <t xml:space="preserve">                                                             Efetivos
NUTS II
     </t>
  </si>
  <si>
    <t>Ovinos</t>
  </si>
  <si>
    <t>Caprinos</t>
  </si>
  <si>
    <t>Ovelhas e</t>
  </si>
  <si>
    <t>Outros
ovinos</t>
  </si>
  <si>
    <t xml:space="preserve">Cabras e </t>
  </si>
  <si>
    <t>Outros
caprinos</t>
  </si>
  <si>
    <t>borregas</t>
  </si>
  <si>
    <t>chibas</t>
  </si>
  <si>
    <t>cobertas</t>
  </si>
  <si>
    <t xml:space="preserve">          Norte</t>
  </si>
  <si>
    <t xml:space="preserve">          Centro</t>
  </si>
  <si>
    <t xml:space="preserve">          Area Metropolitana de Lisboa</t>
  </si>
  <si>
    <t xml:space="preserve">          Alentejo</t>
  </si>
  <si>
    <t xml:space="preserve">          Algarve</t>
  </si>
  <si>
    <t/>
  </si>
  <si>
    <t>Vacas leiteiras</t>
  </si>
  <si>
    <t xml:space="preserve">                                                Espécies
NUTS II </t>
  </si>
  <si>
    <t>Total  de peso limpo</t>
  </si>
  <si>
    <t>Bovina</t>
  </si>
  <si>
    <t xml:space="preserve">Vitelos </t>
  </si>
  <si>
    <t>Adultos</t>
  </si>
  <si>
    <t>c</t>
  </si>
  <si>
    <t xml:space="preserve">                                                Espécies
NUTS II </t>
  </si>
  <si>
    <t>Ovina</t>
  </si>
  <si>
    <t>Caprina</t>
  </si>
  <si>
    <t>Suína</t>
  </si>
  <si>
    <t>Equídea</t>
  </si>
  <si>
    <t>Fonte: INE, I. P., Estatísticas do gado abatido e aprovado para consumo</t>
  </si>
  <si>
    <t>Nota: os dados do quadro referem-se a abates submetidos à inspeção sanitária.</t>
  </si>
  <si>
    <t xml:space="preserve">                                                            Anos
Espécies e categorias</t>
  </si>
  <si>
    <t>PORTUGAL</t>
  </si>
  <si>
    <t xml:space="preserve">     Bovina  </t>
  </si>
  <si>
    <t xml:space="preserve">          Vitelos</t>
  </si>
  <si>
    <t xml:space="preserve">          Novilhos</t>
  </si>
  <si>
    <t xml:space="preserve">          Bois</t>
  </si>
  <si>
    <t xml:space="preserve">          Vacas</t>
  </si>
  <si>
    <t xml:space="preserve">          Novilhas</t>
  </si>
  <si>
    <t xml:space="preserve">      Ovina</t>
  </si>
  <si>
    <t xml:space="preserve">          Borregos    &lt; 10 kg</t>
  </si>
  <si>
    <t xml:space="preserve">          Borregos  = &gt; 10 kg</t>
  </si>
  <si>
    <t xml:space="preserve">          Adultos</t>
  </si>
  <si>
    <t xml:space="preserve">      Caprina</t>
  </si>
  <si>
    <t xml:space="preserve">          Cabritos</t>
  </si>
  <si>
    <t xml:space="preserve">      Suína  </t>
  </si>
  <si>
    <t xml:space="preserve">          Leitões</t>
  </si>
  <si>
    <t xml:space="preserve">          Porcos de engorda</t>
  </si>
  <si>
    <t xml:space="preserve">          Reprodutores</t>
  </si>
  <si>
    <t xml:space="preserve">      Equídea</t>
  </si>
  <si>
    <t xml:space="preserve">          Cavalar</t>
  </si>
  <si>
    <t xml:space="preserve">          Muar</t>
  </si>
  <si>
    <t>CONTINENTE</t>
  </si>
  <si>
    <t>AÇORES</t>
  </si>
  <si>
    <t>MADEIRA</t>
  </si>
  <si>
    <t xml:space="preserve">                     Espécies
NUTS II     </t>
  </si>
  <si>
    <t>Total  de peso 
limpo</t>
  </si>
  <si>
    <t>Aves</t>
  </si>
  <si>
    <t>Total de Aves</t>
  </si>
  <si>
    <t>Galináceos</t>
  </si>
  <si>
    <t>Perus</t>
  </si>
  <si>
    <t>Frangos de carne</t>
  </si>
  <si>
    <t xml:space="preserve">                                              Espécies
NUTS II     </t>
  </si>
  <si>
    <t>Coelhos</t>
  </si>
  <si>
    <t>Patos</t>
  </si>
  <si>
    <t>Codornizes</t>
  </si>
  <si>
    <t>Outras aves (a)</t>
  </si>
  <si>
    <t xml:space="preserve">Fonte: INE, I. P., Inquérito ao abate de aves e coelhos </t>
  </si>
  <si>
    <t>(a) Inclui: avestruzes, pintadas, gansos, pombos, faisões e perdizes</t>
  </si>
  <si>
    <t>(a) Inclui consumo de fertilizantes inorgânicos em áreas de desporto e lazer.</t>
  </si>
  <si>
    <t>Fonte: INE, I. P., Estatísticas dos Indicadores Agro-ambientais</t>
  </si>
  <si>
    <t xml:space="preserve">      Total</t>
  </si>
  <si>
    <r>
      <t>t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</si>
  <si>
    <t xml:space="preserve">      Potássio </t>
  </si>
  <si>
    <r>
      <t>t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  <r>
      <rPr>
        <vertAlign val="subscript"/>
        <sz val="7"/>
        <color indexed="8"/>
        <rFont val="Arial"/>
        <family val="2"/>
      </rPr>
      <t>5</t>
    </r>
  </si>
  <si>
    <t xml:space="preserve">      Fósforo </t>
  </si>
  <si>
    <t>t  N</t>
  </si>
  <si>
    <t xml:space="preserve">      Azoto</t>
  </si>
  <si>
    <t xml:space="preserve">Consumo aparente de fertilizantes inorgânicos azotados, fosfatados e potássicos na agricultura (a)   </t>
  </si>
  <si>
    <t>2021 Rv</t>
  </si>
  <si>
    <t>2020 Rv</t>
  </si>
  <si>
    <t>2019 Rv</t>
  </si>
  <si>
    <t>2018 Rv</t>
  </si>
  <si>
    <t>Unidade</t>
  </si>
  <si>
    <t>(b) Não inclui produtos fitofarmacêuticos de origem microbiológica ou botânica.</t>
  </si>
  <si>
    <t>(a) Inclui Fumigantes do solo, Moluscicidas, Reguladores de Crescimento, Rodenticidas e Outros.</t>
  </si>
  <si>
    <t>Fonte: Direção Geral de Veterinária e Alimentação.</t>
  </si>
  <si>
    <t>t s.a.</t>
  </si>
  <si>
    <t xml:space="preserve">      Total de vendas</t>
  </si>
  <si>
    <t xml:space="preserve">      Outros (a)</t>
  </si>
  <si>
    <t xml:space="preserve">      Insecticidas e acaricidas</t>
  </si>
  <si>
    <t xml:space="preserve">      Herbicidas</t>
  </si>
  <si>
    <t xml:space="preserve">              - Enxofre</t>
  </si>
  <si>
    <t xml:space="preserve">      Fungicidas</t>
  </si>
  <si>
    <t xml:space="preserve">Vendas de produtos fitofarmacêuticos, por tipo de função </t>
  </si>
  <si>
    <t>x</t>
  </si>
  <si>
    <t>2019  Rv</t>
  </si>
  <si>
    <t>2018  Rv</t>
  </si>
  <si>
    <t>2017 Rv</t>
  </si>
  <si>
    <t>2016 Rv</t>
  </si>
  <si>
    <t>2015 Rv</t>
  </si>
  <si>
    <t>2014 Rv</t>
  </si>
  <si>
    <t>2013 Rv</t>
  </si>
  <si>
    <t>2012 Rv</t>
  </si>
  <si>
    <t>2011 Rv</t>
  </si>
  <si>
    <t>2010 Rv</t>
  </si>
  <si>
    <t>2009 Rv</t>
  </si>
  <si>
    <t>2008 Rv</t>
  </si>
  <si>
    <t>2007 Rv</t>
  </si>
  <si>
    <t>2006 Rv</t>
  </si>
  <si>
    <t>2005 Rv</t>
  </si>
  <si>
    <t>2004 Rv</t>
  </si>
  <si>
    <t>2003 Rv</t>
  </si>
  <si>
    <t>2002 Rv</t>
  </si>
  <si>
    <t>2001 Rv</t>
  </si>
  <si>
    <t>2000 Rv</t>
  </si>
  <si>
    <t>1999 Rv</t>
  </si>
  <si>
    <t>1998 Rv</t>
  </si>
  <si>
    <t>1997 Rv</t>
  </si>
  <si>
    <t>kg N / ha</t>
  </si>
  <si>
    <t>t N</t>
  </si>
  <si>
    <t>Balanço líquido/ Superfície agrícola utilizada</t>
  </si>
  <si>
    <t>Balanço bruto/ Superfície agrícola utilizada</t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</si>
  <si>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Líquido </t>
    </r>
    <r>
      <rPr>
        <sz val="7"/>
        <color theme="0"/>
        <rFont val="Arial"/>
        <family val="2"/>
      </rPr>
      <t>(Incorporação - Remoção - Emissões)</t>
    </r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</si>
  <si>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Bruto </t>
    </r>
    <r>
      <rPr>
        <sz val="7"/>
        <color theme="0"/>
        <rFont val="Arial"/>
        <family val="2"/>
      </rPr>
      <t>(Incorporação - Remoção)</t>
    </r>
  </si>
  <si>
    <r>
      <t>Remoção</t>
    </r>
    <r>
      <rPr>
        <sz val="7"/>
        <color indexed="8"/>
        <rFont val="Arial"/>
        <family val="2"/>
      </rPr>
      <t xml:space="preserve"> </t>
    </r>
  </si>
  <si>
    <t xml:space="preserve">Incorporação </t>
  </si>
  <si>
    <t>kg P / ha</t>
  </si>
  <si>
    <t>t P</t>
  </si>
  <si>
    <t>2019</t>
  </si>
  <si>
    <t>Fonte INE, I.P., Recenseamento Geral da Agricultura - 1999, 2009 2019 e Inquérito à Estrutura das Explorações Agrícolas - 2003, 2005, 2007, 2013 e 2016</t>
  </si>
  <si>
    <t>Superfície irrigável / Superfície agrícola utilizada</t>
  </si>
  <si>
    <t xml:space="preserve">      Horta familiar</t>
  </si>
  <si>
    <t xml:space="preserve">      Pastagens permanentes</t>
  </si>
  <si>
    <t xml:space="preserve">      Culturas permanentes</t>
  </si>
  <si>
    <t xml:space="preserve">      Terras aráveis</t>
  </si>
  <si>
    <t>Composição da Superfície Agrícola Utilizada</t>
  </si>
  <si>
    <t>Unidade: %</t>
  </si>
  <si>
    <t>Capítulos da Nomenclatura Combinada</t>
  </si>
  <si>
    <t>Importações</t>
  </si>
  <si>
    <t>Exportações</t>
  </si>
  <si>
    <t>1 000 Euros</t>
  </si>
  <si>
    <t>Total  (Capítulo 1 ao 23, exceto capítulo 3)</t>
  </si>
  <si>
    <t>//</t>
  </si>
  <si>
    <t>Total  (Capítulo 1 ao 23, exceto capítulo 3 e 22)</t>
  </si>
  <si>
    <t>Dos quais:</t>
  </si>
  <si>
    <t>Capítulo 1 - Animais vivos</t>
  </si>
  <si>
    <t>0101 - Gado cavalar</t>
  </si>
  <si>
    <t>0102 - Gado bovino</t>
  </si>
  <si>
    <t>0103 - Gado suíno</t>
  </si>
  <si>
    <t>0104 - Ovinos e caprinos</t>
  </si>
  <si>
    <t>0105 - Aves de capoeira</t>
  </si>
  <si>
    <t>Capítulo 2 - Carne e miudezas, comestíveis</t>
  </si>
  <si>
    <t>0201 - Carne de bovino (fresca ou refrigerada)</t>
  </si>
  <si>
    <t>0202 - Carne de  bovino (congelada)</t>
  </si>
  <si>
    <t>0203 - Carne de suíno</t>
  </si>
  <si>
    <t>0204 - Carne de ovino e caprino</t>
  </si>
  <si>
    <t>0206 - Miudezas comestíveis diversas</t>
  </si>
  <si>
    <t>0207 - Carne e miudezas - aves</t>
  </si>
  <si>
    <t xml:space="preserve">0208 - Outras carnes e miudezas </t>
  </si>
  <si>
    <t>0209 - Toucinho e outras gorduras</t>
  </si>
  <si>
    <t>0210 - Carne e miudezas em conserva</t>
  </si>
  <si>
    <t>Capítulo 4 - Leite e lacticínios; ovos; mel</t>
  </si>
  <si>
    <t>04(01 e 02) - Leite e natas</t>
  </si>
  <si>
    <t>0403 - Leitelho, leites acidificados, etc.</t>
  </si>
  <si>
    <t>0404 - Soro de leite</t>
  </si>
  <si>
    <t>0405 - Manteiga</t>
  </si>
  <si>
    <t>0406 - Queijo e requeijão</t>
  </si>
  <si>
    <t>04(07e 08) - Ovos e gemas</t>
  </si>
  <si>
    <t>0409 - Mel natural</t>
  </si>
  <si>
    <t>Capítulo 5 - Produtos de origem animal</t>
  </si>
  <si>
    <t>0504 - Tripas, bexigas e buchos</t>
  </si>
  <si>
    <t>Capítulo 6 - Plantas vivas</t>
  </si>
  <si>
    <t>0601 - Bolbos e tubérculos</t>
  </si>
  <si>
    <t>0602 - Outras plantas vivas</t>
  </si>
  <si>
    <t>0603 - Flores e seus botões</t>
  </si>
  <si>
    <t>Capítulo 7 - Prod. hortícolas, plantas, raízes e tubérculos, comestiveis</t>
  </si>
  <si>
    <t>0701 - Batatas</t>
  </si>
  <si>
    <t>0701.10.00 - Batata-semente</t>
  </si>
  <si>
    <t>0702 - Tomates (frescos ou refrigerados)</t>
  </si>
  <si>
    <t>0703 - Cebolas e alhos</t>
  </si>
  <si>
    <t>0704 - Couves, couve-flor, etc.</t>
  </si>
  <si>
    <t>0705 - Alface e chicórias</t>
  </si>
  <si>
    <t>0706.10.00 - Cenouras e nabos</t>
  </si>
  <si>
    <t>0709.92.(10 e 90) e 0710.80.10 - Azeitonas</t>
  </si>
  <si>
    <t>0711.20 - Azeitonas de conserva</t>
  </si>
  <si>
    <t>0713 - Legumes de vagem secos</t>
  </si>
  <si>
    <t>0713.20 - Grão-de-bico</t>
  </si>
  <si>
    <t>0713.(31, 32, 33 e 39) - Feijão (seco)</t>
  </si>
  <si>
    <t>0713.50 - Favas</t>
  </si>
  <si>
    <t>0714 - Raízes (mandioca, outras)</t>
  </si>
  <si>
    <t>0714.20 - Batatas-doces</t>
  </si>
  <si>
    <t>Capítulo 8 - Frutas; cascas de citrinos; melões</t>
  </si>
  <si>
    <t>0802.11 - Amêndoas com casca</t>
  </si>
  <si>
    <t>0802.12 - Amêndoas sem casca</t>
  </si>
  <si>
    <t>0802.21 - Avelãs com casca</t>
  </si>
  <si>
    <t>0802.22 - Avelãs sem casca</t>
  </si>
  <si>
    <t>0802.31 - Nozes com casca</t>
  </si>
  <si>
    <t>0802.32 - Nozes sem casca</t>
  </si>
  <si>
    <t>0802.(41 e 42)  - Castanhas</t>
  </si>
  <si>
    <t>0802.90.50/0802.91.00/0802.92.00 - Pinhões</t>
  </si>
  <si>
    <t>0803  - Bananas</t>
  </si>
  <si>
    <t>0804.20.10 - Figos frescos</t>
  </si>
  <si>
    <t>0804.20.90 - Figos secos</t>
  </si>
  <si>
    <t>0804.30 - Ananases</t>
  </si>
  <si>
    <t>0805 - Citrinos, frescos ou secos</t>
  </si>
  <si>
    <t>0805.10 - Laranjas</t>
  </si>
  <si>
    <t>0806.10 - Uvas frescas</t>
  </si>
  <si>
    <t>0806.20 - Uvas secas</t>
  </si>
  <si>
    <t>Nota: A informação relativa ao Comércio Intra-UE inclui uma componente de estimativas (de não respostas e de transações abaixo do limiar de assimilação).</t>
  </si>
  <si>
    <t>0807 - Melões e melancias</t>
  </si>
  <si>
    <t>0808.10 - Maçãs</t>
  </si>
  <si>
    <t>0808.(30 e 40) - Pêras e marmelos</t>
  </si>
  <si>
    <t>0808.40.00 - Marmelos</t>
  </si>
  <si>
    <t>0809.29 - Cerejas</t>
  </si>
  <si>
    <t>0809.30 - Pêssegos</t>
  </si>
  <si>
    <t>0809.40 - Ameixas e abrunhos</t>
  </si>
  <si>
    <t>0810.10 - Morangos frescos</t>
  </si>
  <si>
    <t>0810.50 - Kiwis</t>
  </si>
  <si>
    <t>0813.10 - Damascos secos</t>
  </si>
  <si>
    <t>0813.20 - Ameixas secas</t>
  </si>
  <si>
    <t>Capítulo 9 - Café, chá e especiarias</t>
  </si>
  <si>
    <t>0901 - Café</t>
  </si>
  <si>
    <t>0902 - Chá</t>
  </si>
  <si>
    <t>0904 - Pimenta e pimentos - secos ou em pó</t>
  </si>
  <si>
    <t>0906 - Canela - casca e flores</t>
  </si>
  <si>
    <t>0908 - Noz-moscada</t>
  </si>
  <si>
    <t>Capítulo 10 - Cereais</t>
  </si>
  <si>
    <t>1001 - Trigo</t>
  </si>
  <si>
    <t>1002 - Centeio</t>
  </si>
  <si>
    <t>1003 - Cevada</t>
  </si>
  <si>
    <t>1004 - Aveia</t>
  </si>
  <si>
    <t>1005 - Milho</t>
  </si>
  <si>
    <t>1006 - Arroz</t>
  </si>
  <si>
    <t>1006.10 - Arroz paddy</t>
  </si>
  <si>
    <t>1006.20 - Arroz descascado</t>
  </si>
  <si>
    <t>1006.30 - Arroz semibranqueado ou branqueado</t>
  </si>
  <si>
    <t xml:space="preserve">1006.40 - Trincas de arroz </t>
  </si>
  <si>
    <t>1007 - Sorgo</t>
  </si>
  <si>
    <t>1008 - Outros cereais</t>
  </si>
  <si>
    <t>1008.30 - Alpista</t>
  </si>
  <si>
    <t>1008.60.00 - Triticale</t>
  </si>
  <si>
    <t>Capítulo 11  - Produtos de moagem, malte, etc.</t>
  </si>
  <si>
    <t>1101 - Farinha de trigo</t>
  </si>
  <si>
    <t>1101.00.11 - Farinha de trigo duro</t>
  </si>
  <si>
    <t>1102.90.10 - Farinha de centeio</t>
  </si>
  <si>
    <t>1102.20  - Farinha de milho</t>
  </si>
  <si>
    <t>1102.90  - Outras farinhas (cevada, aveia)</t>
  </si>
  <si>
    <t>1102.90.50  - Farinha de arroz</t>
  </si>
  <si>
    <t>1103 - Sêmolas de cereais</t>
  </si>
  <si>
    <t>1104 - Grãos de cereais (descascados, pelados, etc.)</t>
  </si>
  <si>
    <t>1105 - Farinha e flocos de batata</t>
  </si>
  <si>
    <t>1107 - Malte</t>
  </si>
  <si>
    <t>1108 - Amidos e féculas</t>
  </si>
  <si>
    <t xml:space="preserve">Capítulo 12 - Sement. e frut. oleaginosos; plant. industriais </t>
  </si>
  <si>
    <t>1201 - Soja</t>
  </si>
  <si>
    <t>1202 - Amendoim não torrado</t>
  </si>
  <si>
    <t>1204 - Sementes de linho</t>
  </si>
  <si>
    <t>1206 - Sementes de girassol</t>
  </si>
  <si>
    <t>1207.(21 e 29) - Sementes de algodão</t>
  </si>
  <si>
    <t>1209.10 - Sementes de beterraba sacarina</t>
  </si>
  <si>
    <t>1212.91- Beterraba sacarina</t>
  </si>
  <si>
    <t>1212.92.00 e 1212.99 (41 e 49) - Alfarroba (incluindo sementes)</t>
  </si>
  <si>
    <t>Capítulo 13 - Gomas, resinas e outros sucos e extratos vegetais</t>
  </si>
  <si>
    <t>Capítulo 14 - Matérias para entrançar e outros produtos de origem vegetal, não especificados nem compreendidos em noutros capítulos</t>
  </si>
  <si>
    <t>Capítulo 15 - Gord. e óleos animais ou vegetais</t>
  </si>
  <si>
    <t>1501 - Banha e gorduras de aves</t>
  </si>
  <si>
    <t>1502 -  Gorduras de bovinos, ovinos ou caprinos</t>
  </si>
  <si>
    <t>1507 -  Óleo de soja</t>
  </si>
  <si>
    <t>1508 -  Óleo de amendoim</t>
  </si>
  <si>
    <t>1509 -  Azeite</t>
  </si>
  <si>
    <t>1509.10/1509.20/1509.30/1509.40 -  Azeite virgem</t>
  </si>
  <si>
    <t>1511 -  Óleo de palma</t>
  </si>
  <si>
    <t>1512 -  Óleo de girassol, cártamo ou algodão</t>
  </si>
  <si>
    <t>1517.10 -  Margarina (excepto margarina líquida)</t>
  </si>
  <si>
    <t>1521 -  Cera vegetal</t>
  </si>
  <si>
    <t>Capítulo 16 - Preparações de carne, peixe, etc.</t>
  </si>
  <si>
    <t>1601 - Enchidos e produtos semelhantes</t>
  </si>
  <si>
    <t>1602 - Conservas de carne, miudezas ou sangue</t>
  </si>
  <si>
    <t>Capítulo 17 - Produtos de confeitaria</t>
  </si>
  <si>
    <t>1701 - Açucar de cana ou beterraba e sacar., sólido</t>
  </si>
  <si>
    <t xml:space="preserve">1701.(13 e 14) - Açucar de cana  </t>
  </si>
  <si>
    <t xml:space="preserve">1703.10 - Melaços de cana  </t>
  </si>
  <si>
    <t>Capítulo 18 - Cacau e suas preparações</t>
  </si>
  <si>
    <t>1801 - Cacau em bruto</t>
  </si>
  <si>
    <t>1804 - Manteiga de cacau</t>
  </si>
  <si>
    <t>1805 - Cacau em pó, sem açucar</t>
  </si>
  <si>
    <t>1806 - Chocolate e outros preparados com cacau</t>
  </si>
  <si>
    <t>Capítulo 19 -  Preparações de cereais, farinhas, etc.</t>
  </si>
  <si>
    <t>1902 - Massas alimentícias</t>
  </si>
  <si>
    <t>1903 - Tapioca e seus sucedâneos</t>
  </si>
  <si>
    <t>1904 - Produtos à base de cereais</t>
  </si>
  <si>
    <t>Capítulo 20 -  Preparações de prod. hortícolas</t>
  </si>
  <si>
    <t>2001 - Prod. hortícolas, conservados em vinagre</t>
  </si>
  <si>
    <t xml:space="preserve">2001.90.65 - Azeitonas em vinagre </t>
  </si>
  <si>
    <t>2002 - Tomates, conservados sem vinagre</t>
  </si>
  <si>
    <t>2005 -  Hortícolas preparados, não congelados</t>
  </si>
  <si>
    <t>2005.70 -  Azeitonas</t>
  </si>
  <si>
    <t>2008 -  Frutas conservadas</t>
  </si>
  <si>
    <t>Capítulo 21 -  Preparações alimentícias diversas</t>
  </si>
  <si>
    <t>2103 - Preparados para molhos e temperos</t>
  </si>
  <si>
    <t>2104 - Preparados para caldos e sopas</t>
  </si>
  <si>
    <t xml:space="preserve">Capítulo 22 -  Bebidas, liquid. alcoólicos e vinagres </t>
  </si>
  <si>
    <t>2203 -  Cerveja de malte</t>
  </si>
  <si>
    <t>2204 -  Vinhos de uvas frescas, mosto</t>
  </si>
  <si>
    <t>2204.10 -  Espumantes e espumosos</t>
  </si>
  <si>
    <t xml:space="preserve">     Em recipiente não superior a 2 litros</t>
  </si>
  <si>
    <t xml:space="preserve">  Vinho de teor alcoólico não superior a 15% vol.</t>
  </si>
  <si>
    <t>2204.21 -  Vinho em recipiente não superior a 2 litros</t>
  </si>
  <si>
    <t>2204.21.32 -  Vinho verde branco com DOP</t>
  </si>
  <si>
    <t xml:space="preserve">2204.21.38/31 -  Vinhos produzidos na EU, brancos com DOP </t>
  </si>
  <si>
    <t>2204.21.69 -  Vinho do Dão, Bairrada e Douro, tintos com DOP</t>
  </si>
  <si>
    <t>2204.21.78/61 -  Vinhos produzidos na UE, tintos com DOP</t>
  </si>
  <si>
    <t>2204.21.78.1 -  Vinho do Alentejo, tinto com DOP</t>
  </si>
  <si>
    <t>2204.21.79 -  Vinhos produzidos na UE, brancos com IGP</t>
  </si>
  <si>
    <t>2204.21.80 -  Vinhos produzidos na UE, tintos com IGP</t>
  </si>
  <si>
    <t>2204.21.83 -  Outros vinhos brancos produzidos na comunidade</t>
  </si>
  <si>
    <t>2204.21.84 -  Outros vinhos tintos produzidos na comunidade</t>
  </si>
  <si>
    <t xml:space="preserve">  Vinho de teor alcoólico superior a 15% vol. e não superior a 22% vol.</t>
  </si>
  <si>
    <t>2204.21.85-  Vinho da Madeira e moscatel de Setúbal, com DOP ou IGP</t>
  </si>
  <si>
    <t>2204.21.89 -  Vinho do Porto, com DOP ou IGP</t>
  </si>
  <si>
    <t>2204.21.90 -  Outros vinhos produzidos na UE, com DOP ou IGP</t>
  </si>
  <si>
    <t>2204.21.91-  Outros vinhos produzidos na UE</t>
  </si>
  <si>
    <t xml:space="preserve">     Em recipiente superior a 2 litros</t>
  </si>
  <si>
    <t>2204.29.85 e 2204.22.85 -  Vinho da Madeira e moscatel de Setúbal, com DOP ou IGP</t>
  </si>
  <si>
    <t>2204.22.90/99.90 - Outros vinhos produzidos na UE, com DOP ou IGP</t>
  </si>
  <si>
    <t>2204.29.91 e 2204.22.91- Outros vinhos produzidos na EU</t>
  </si>
  <si>
    <t>2204.30 -  Outros mostos de uvas (amuados)</t>
  </si>
  <si>
    <t>2205 -  Vermutes</t>
  </si>
  <si>
    <t>2206.00 -  Outras bebidas fermentadas</t>
  </si>
  <si>
    <t xml:space="preserve">2208.20 -  Aguardentes de vinho ou de bagaço  </t>
  </si>
  <si>
    <t>2209 -  Vinagres</t>
  </si>
  <si>
    <t>Capítulo 23 -  Resíduos e desperd. ind. aliment., etc.</t>
  </si>
  <si>
    <t>2302 - Sêmeas, farelos e outros resíduos</t>
  </si>
  <si>
    <t>2304 - Bagaços de soja</t>
  </si>
  <si>
    <t>2306 - Bagaços de óleos vegetais</t>
  </si>
  <si>
    <t>Total de outros produtos relacionados com a atividade agrícola</t>
  </si>
  <si>
    <t>Capítulo 24 -  Tabaco</t>
  </si>
  <si>
    <t>2401 - Tabaco não manufacturado</t>
  </si>
  <si>
    <t>Capítulo 25 -  Enxofre</t>
  </si>
  <si>
    <t>2503 - Enxofre</t>
  </si>
  <si>
    <t xml:space="preserve"> (a) Unidade hl</t>
  </si>
  <si>
    <t>Capítulo 28  -  Produtos químicos inorgânicos</t>
  </si>
  <si>
    <t>2833.25 - Sulfato de cobre</t>
  </si>
  <si>
    <t>Capítulo 31 -  Adubos</t>
  </si>
  <si>
    <t>3102 - Adubos azotados</t>
  </si>
  <si>
    <t>3103 - Adubos fosfatados</t>
  </si>
  <si>
    <t>3104 - Adubos potássicos</t>
  </si>
  <si>
    <t xml:space="preserve">31(01 e 05)  - Outros adubos </t>
  </si>
  <si>
    <t>Capítulo 32 -  Extractos tanantes, taninos, etc.</t>
  </si>
  <si>
    <t>3201 - Extractos tanantes de origem vegetal</t>
  </si>
  <si>
    <t>3202 - Corantes de origem vegetal ou animal</t>
  </si>
  <si>
    <t>Capítulo 38 -  Prod. diversos indúst. químicas</t>
  </si>
  <si>
    <t>3805.10.10 - Essências de terebentina</t>
  </si>
  <si>
    <t>3805.10.30 - Essências de pinheiro</t>
  </si>
  <si>
    <t>3806.10  - Essências de resina</t>
  </si>
  <si>
    <t>3808.91, 3808.59, 3808.61, 3808.62 e 3808.69 - Insecticidas</t>
  </si>
  <si>
    <t>3808.92  - Fungicidas</t>
  </si>
  <si>
    <t>3808.93  - Herbicidas</t>
  </si>
  <si>
    <t>3808.99.10  - Rodenticidas</t>
  </si>
  <si>
    <t>Capítulo 40 -  Borracha e sua obras</t>
  </si>
  <si>
    <t>4001 - Borracha natural</t>
  </si>
  <si>
    <t>Capítulo 41 -  Peles e couros</t>
  </si>
  <si>
    <t>4101 - Peles em bruto de bovinos</t>
  </si>
  <si>
    <t>4102 - Peles em bruto de ovinos</t>
  </si>
  <si>
    <t>4103 - Outras peles em bruto</t>
  </si>
  <si>
    <t>Capítulo 44 -  Madeira; carvão vegetal</t>
  </si>
  <si>
    <t>4401 - Lenha em qualquer estado</t>
  </si>
  <si>
    <t>4402 - Carvão vegetal</t>
  </si>
  <si>
    <t>4403 - Madeira em bruto</t>
  </si>
  <si>
    <t>Capítulo 45 -  Cortiça e suas obras</t>
  </si>
  <si>
    <t>4501 - Cortiça em bruto</t>
  </si>
  <si>
    <t>4502 - Cortiça natural</t>
  </si>
  <si>
    <t>4503 - Obras de cortiça natural</t>
  </si>
  <si>
    <t>Capítulo 51 -  Lã, pêlos finos ou grossos</t>
  </si>
  <si>
    <t>5101 - Lã não cardada nem penteada</t>
  </si>
  <si>
    <t>5102 - Pêlos finos ou grosseiros não cardados</t>
  </si>
  <si>
    <t>Capítulo 52 -  Algodão</t>
  </si>
  <si>
    <t>5201 - Algodão não cardado nem penteado</t>
  </si>
  <si>
    <t xml:space="preserve">5202 - Desperdícios de algodão </t>
  </si>
  <si>
    <t>Capítulo 53 -  Outras fibras têxteis vegetais</t>
  </si>
  <si>
    <t>5301 - Linho  em bruto</t>
  </si>
  <si>
    <t>Capítulo 82 -  Ferramentas, artigos de cutelaria</t>
  </si>
  <si>
    <t>8201 - Ferramentas manuais para agricultura</t>
  </si>
  <si>
    <t>8201.10 - Pás</t>
  </si>
  <si>
    <t>82019000 - Foices, foicinhas, facas e outros</t>
  </si>
  <si>
    <t>8201.30 - Enxadas, sachos, etc.</t>
  </si>
  <si>
    <t>8201.40 - Machados e ferramentas semelhantes de gume</t>
  </si>
  <si>
    <t>Capítulo 84 -  Máquinas e aparelhos diversos</t>
  </si>
  <si>
    <t>8432 - Máquinas agrícolas - preparação do solo</t>
  </si>
  <si>
    <t>8433 - Máquinas agrícolas - colheita ou debulha</t>
  </si>
  <si>
    <t>8434 - Máquinas ordenhar - lacticínios</t>
  </si>
  <si>
    <t>8435 - Prensas, esmagadores - fabrico de vinho</t>
  </si>
  <si>
    <t>8436 - Outras máquinas - agric., avicul., silvicultura</t>
  </si>
  <si>
    <t>8437 - Máquinas - peneiração, limpeza de cereais</t>
  </si>
  <si>
    <t>Capítulo 87 -  Tractores e outros veículos</t>
  </si>
  <si>
    <t>8701.10 - Motocultores</t>
  </si>
  <si>
    <t>8701.91/91/92/93/94/95 - Tractores agrícolas e florestais, rodas</t>
  </si>
  <si>
    <t>8716.20 - Reboques para usos agrícolas</t>
  </si>
  <si>
    <t>Fonte: INE, I. P., Estatísticas do Comércio Internacional de Bens</t>
  </si>
  <si>
    <t>2022 Pe</t>
  </si>
  <si>
    <t>2204.22.90 e 2204.29.90 -  Vinho do Porto, com DOP ou IGP</t>
  </si>
  <si>
    <t>2204.29.91 /92 e 2204.22.91- Outros vinhos produzidos na EU</t>
  </si>
  <si>
    <t>3808.91  - Insecticidas</t>
  </si>
  <si>
    <t>3808.93 - Herbicidas</t>
  </si>
  <si>
    <t>8701.90/91/92/93/94/95 - Tractores agrícolas e florestais, rodas</t>
  </si>
  <si>
    <t>2021/2022</t>
  </si>
  <si>
    <t xml:space="preserve">                                                                                                      Anos
Designação</t>
  </si>
  <si>
    <t>2022 (Pe)</t>
  </si>
  <si>
    <t>2  - Total de produtos resinosos</t>
  </si>
  <si>
    <t xml:space="preserve">Dos quais: </t>
  </si>
  <si>
    <t xml:space="preserve">  Colofónias e acidos resinicos</t>
  </si>
  <si>
    <t xml:space="preserve">  Resinas de coníferas</t>
  </si>
  <si>
    <t xml:space="preserve">1 + 5 + 8 - Total de mobiliário, construções de madeira e div. de vime  </t>
  </si>
  <si>
    <t xml:space="preserve"> Moveis e partes em madeira/vime</t>
  </si>
  <si>
    <t xml:space="preserve">3 - Total de Madeira   </t>
  </si>
  <si>
    <t xml:space="preserve">  Toros de folhosas tropicais</t>
  </si>
  <si>
    <t xml:space="preserve">  Toros de folhosas temperadas</t>
  </si>
  <si>
    <t xml:space="preserve">  Madeira serrada de folhosas temperadas</t>
  </si>
  <si>
    <t xml:space="preserve">  Obras de carpintaria para construção</t>
  </si>
  <si>
    <t xml:space="preserve">     Das quais:</t>
  </si>
  <si>
    <t xml:space="preserve">        Painéis para soalho</t>
  </si>
  <si>
    <t xml:space="preserve">  Painéis de fibras</t>
  </si>
  <si>
    <t xml:space="preserve">  Madeira perfilada (tacos, baguetes e cercaduras)</t>
  </si>
  <si>
    <t xml:space="preserve">       Tacos e frisos para soalhos</t>
  </si>
  <si>
    <t xml:space="preserve">  Painéis de partículas</t>
  </si>
  <si>
    <t xml:space="preserve">  Madeira serrada de folhosas tropicais</t>
  </si>
  <si>
    <t xml:space="preserve">4 - Total de Cortiça  </t>
  </si>
  <si>
    <t xml:space="preserve">  Cortiça natural ou simplesmente preparada</t>
  </si>
  <si>
    <t xml:space="preserve">  Cortiça natural sem crosta</t>
  </si>
  <si>
    <t>421+422</t>
  </si>
  <si>
    <t xml:space="preserve">   Rolhas em cortiça natural</t>
  </si>
  <si>
    <t xml:space="preserve">6 - Total de pastas de madeiras  </t>
  </si>
  <si>
    <t xml:space="preserve">Das quais: </t>
  </si>
  <si>
    <t xml:space="preserve">  Pastas químicas à soda ou ao sulfato</t>
  </si>
  <si>
    <t xml:space="preserve">         Branqueadas e semi-branqueadas de coníferas</t>
  </si>
  <si>
    <t xml:space="preserve">         Branqueadas e semi-branqueadas de folhosas</t>
  </si>
  <si>
    <t xml:space="preserve">7 - Total de papel e cartão  </t>
  </si>
  <si>
    <t xml:space="preserve">Do qual: </t>
  </si>
  <si>
    <t xml:space="preserve">     Dos quais: </t>
  </si>
  <si>
    <t xml:space="preserve">      Moveis e partes em madeira/vime</t>
  </si>
  <si>
    <t xml:space="preserve">3 - Total de madeira  </t>
  </si>
  <si>
    <t xml:space="preserve">  Madeira serrada  de coníferas </t>
  </si>
  <si>
    <t xml:space="preserve">  Paineis de fibras</t>
  </si>
  <si>
    <t xml:space="preserve">        MDF</t>
  </si>
  <si>
    <t xml:space="preserve">  Paineis de partículas</t>
  </si>
  <si>
    <t xml:space="preserve">  Folhas para contraplacados de coníferas</t>
  </si>
  <si>
    <t xml:space="preserve">     Das quais: </t>
  </si>
  <si>
    <t xml:space="preserve">        Portas e respectivos caixilhos, alizares e soleira</t>
  </si>
  <si>
    <t xml:space="preserve"> Toros de folhosas temperadas</t>
  </si>
  <si>
    <t xml:space="preserve">  Embalagens de madeira </t>
  </si>
  <si>
    <t xml:space="preserve">  Outras obras de madeira</t>
  </si>
  <si>
    <t xml:space="preserve">4 - Total de cortiça  </t>
  </si>
  <si>
    <t xml:space="preserve">  Rolhas em cortiça natural</t>
  </si>
  <si>
    <t xml:space="preserve">  4311+4312+4313</t>
  </si>
  <si>
    <t xml:space="preserve">  Outras rolhas (vinhos, espumantes e outros)</t>
  </si>
  <si>
    <t xml:space="preserve">  Pastas químicas à soda ou ao sulfato branq/semi-branq.</t>
  </si>
  <si>
    <t xml:space="preserve">        Branqueadas e semi-branqueadas de folhosas</t>
  </si>
  <si>
    <t xml:space="preserve">                                                                                         Anos
Macronutrientes</t>
  </si>
  <si>
    <t>Capitação edível diária</t>
  </si>
  <si>
    <t xml:space="preserve">     Total</t>
  </si>
  <si>
    <t xml:space="preserve">g/hab/dia </t>
  </si>
  <si>
    <t xml:space="preserve">         Produtos alimentares:</t>
  </si>
  <si>
    <t>"</t>
  </si>
  <si>
    <t xml:space="preserve">               Cereais e arroz</t>
  </si>
  <si>
    <t xml:space="preserve">               Raízes e tubérculos</t>
  </si>
  <si>
    <t xml:space="preserve">               Açúcares</t>
  </si>
  <si>
    <t xml:space="preserve">               Leguminosas secas </t>
  </si>
  <si>
    <t xml:space="preserve">               Produtos hortícolas</t>
  </si>
  <si>
    <t xml:space="preserve">               Frutos, incluindo azeitona</t>
  </si>
  <si>
    <t xml:space="preserve">               Carne e miudezas comestíveis</t>
  </si>
  <si>
    <t xml:space="preserve">               Ovos</t>
  </si>
  <si>
    <t xml:space="preserve">               Leite e derivados do leite</t>
  </si>
  <si>
    <t xml:space="preserve">               Pescado</t>
  </si>
  <si>
    <t xml:space="preserve">               Óleos e gorduras</t>
  </si>
  <si>
    <t xml:space="preserve">               Outros produtos alimentares</t>
  </si>
  <si>
    <t xml:space="preserve">         Bebidas:</t>
  </si>
  <si>
    <t xml:space="preserve">ml/hab/dia </t>
  </si>
  <si>
    <t>Bebidas alcoólicas</t>
  </si>
  <si>
    <t>Bebidas não alcoólicas</t>
  </si>
  <si>
    <t>Proteínas</t>
  </si>
  <si>
    <t>Hidratos de carbono</t>
  </si>
  <si>
    <t>Gorduras</t>
  </si>
  <si>
    <t>Álcool</t>
  </si>
  <si>
    <t xml:space="preserve">               Bebidas alcoólicas</t>
  </si>
  <si>
    <t>Fonte: INE I. P., Balança Alimentar Portuguesa</t>
  </si>
  <si>
    <t xml:space="preserve">                                                                                         Anos
</t>
  </si>
  <si>
    <t>Calorias</t>
  </si>
  <si>
    <t xml:space="preserve">                                                                                         Anos
Micronutrientes</t>
  </si>
  <si>
    <t>Vitamina A (equivalentes retinol)</t>
  </si>
  <si>
    <t xml:space="preserve">mg/hab/dia </t>
  </si>
  <si>
    <t>Vitamina D</t>
  </si>
  <si>
    <t>Vitamina E (α - tocoferol)</t>
  </si>
  <si>
    <t>Vitamina B1 (Tiamina)</t>
  </si>
  <si>
    <t>Vitamina B2 (Riboflavina)</t>
  </si>
  <si>
    <t>Vitamina B3 (Equivalentes de Niacina)</t>
  </si>
  <si>
    <t>Vitamina B6</t>
  </si>
  <si>
    <t xml:space="preserve">Vitamina B12 </t>
  </si>
  <si>
    <t>Vitamina C</t>
  </si>
  <si>
    <t>Sódio (Na)</t>
  </si>
  <si>
    <t>Potássio (K)</t>
  </si>
  <si>
    <t>Cálcio (Ca)</t>
  </si>
  <si>
    <t>Fósforo (P)</t>
  </si>
  <si>
    <t>Magnésio (Mg)</t>
  </si>
  <si>
    <t>Ferro (Fe)</t>
  </si>
  <si>
    <t xml:space="preserve"> Zinco (Zn)</t>
  </si>
  <si>
    <t>Portugal (a)</t>
  </si>
  <si>
    <t xml:space="preserve">                                                                               Anos
Produtos vegetais</t>
  </si>
  <si>
    <t>Cereais (Incluindo Sementes)</t>
  </si>
  <si>
    <t>Euros/100 kg</t>
  </si>
  <si>
    <t>«</t>
  </si>
  <si>
    <t>Cevada forrageira</t>
  </si>
  <si>
    <t>Cevada para malte</t>
  </si>
  <si>
    <t>Outros cereais</t>
  </si>
  <si>
    <t>Plantas industriais</t>
  </si>
  <si>
    <t xml:space="preserve">   Das quais:</t>
  </si>
  <si>
    <t>Hortícolas frescos</t>
  </si>
  <si>
    <t xml:space="preserve">   Dos quais:</t>
  </si>
  <si>
    <t xml:space="preserve">Tomate para consumo </t>
  </si>
  <si>
    <t>Couve repolho</t>
  </si>
  <si>
    <t>Couve-lombarda</t>
  </si>
  <si>
    <t>Alfaces</t>
  </si>
  <si>
    <t xml:space="preserve">Pepinos </t>
  </si>
  <si>
    <t>Cenouras</t>
  </si>
  <si>
    <t>Cebolas</t>
  </si>
  <si>
    <t>Pimentos</t>
  </si>
  <si>
    <t>Meloa</t>
  </si>
  <si>
    <t>Plantas e flores</t>
  </si>
  <si>
    <t>Rosa</t>
  </si>
  <si>
    <t>Euros/100 unid.</t>
  </si>
  <si>
    <t>Cravo</t>
  </si>
  <si>
    <t>Crisântemo</t>
  </si>
  <si>
    <t>Gladíolo</t>
  </si>
  <si>
    <t>Tulipa</t>
  </si>
  <si>
    <t>Gerbera</t>
  </si>
  <si>
    <t>Lillium</t>
  </si>
  <si>
    <t>Estrelícia</t>
  </si>
  <si>
    <t>Gipsofila</t>
  </si>
  <si>
    <t>Espargo Plumosus</t>
  </si>
  <si>
    <t>Ruscus</t>
  </si>
  <si>
    <t>Feto ornamental</t>
  </si>
  <si>
    <t xml:space="preserve">Batatas </t>
  </si>
  <si>
    <t>Batata nova/primor</t>
  </si>
  <si>
    <t>Batata de conservação</t>
  </si>
  <si>
    <t>Frutos frescos e de casca rija</t>
  </si>
  <si>
    <t>Maçãs</t>
  </si>
  <si>
    <t>Peras</t>
  </si>
  <si>
    <t>Pêssegos</t>
  </si>
  <si>
    <t>Ameixas</t>
  </si>
  <si>
    <t>Morangos</t>
  </si>
  <si>
    <t>Amêndoa em casca</t>
  </si>
  <si>
    <t>Laranjas</t>
  </si>
  <si>
    <t>Tangerinas</t>
  </si>
  <si>
    <t>Limões</t>
  </si>
  <si>
    <t>Figo fresco</t>
  </si>
  <si>
    <t>Uvas de mesa</t>
  </si>
  <si>
    <t>Azeitonas de mesa</t>
  </si>
  <si>
    <t>Vinho DOP</t>
  </si>
  <si>
    <t>DOP Licoroso</t>
  </si>
  <si>
    <t>Euros/hl</t>
  </si>
  <si>
    <t>DOP (outros)</t>
  </si>
  <si>
    <t>Vinho IGP</t>
  </si>
  <si>
    <t>Outro vinho sem certificação (granel)</t>
  </si>
  <si>
    <t>Virgem extra (até 0,8 graus)</t>
  </si>
  <si>
    <t>Virgem (de 0,8 a 2,0 graus)</t>
  </si>
  <si>
    <t>Lampante (superior a 2,0)</t>
  </si>
  <si>
    <t>Outros produtos vegetais</t>
  </si>
  <si>
    <t>Fonte: INE, I. P., Estatísticas de Preços dos Produtos Agrícolas</t>
  </si>
  <si>
    <t>(a) Base 2015</t>
  </si>
  <si>
    <t xml:space="preserve">                                                                    Anos
Animais e produtos animais</t>
  </si>
  <si>
    <t>Bovinos</t>
  </si>
  <si>
    <t xml:space="preserve">Vitelo 3 a 6 meses </t>
  </si>
  <si>
    <t>Euros/cab</t>
  </si>
  <si>
    <t>Novilho 6 a 8 meses</t>
  </si>
  <si>
    <t>Euros/100 kg pv</t>
  </si>
  <si>
    <t>Novilha 6 a 8 meses</t>
  </si>
  <si>
    <t>Novilho 8 a 12 meses</t>
  </si>
  <si>
    <t>Novilha 8 a 12 meses</t>
  </si>
  <si>
    <t>Novilho 12 a 18 meses</t>
  </si>
  <si>
    <t>Euros/100 kg pc</t>
  </si>
  <si>
    <t>Novilha 12 a 18 meses</t>
  </si>
  <si>
    <t>Vaca de refugo</t>
  </si>
  <si>
    <t xml:space="preserve">Suínos </t>
  </si>
  <si>
    <t xml:space="preserve">  Suínos até 25 kg</t>
  </si>
  <si>
    <t>Leitões</t>
  </si>
  <si>
    <t xml:space="preserve">  Porco </t>
  </si>
  <si>
    <t xml:space="preserve">Ovinos e caprinos </t>
  </si>
  <si>
    <t xml:space="preserve">Borrego até 28 kg </t>
  </si>
  <si>
    <t xml:space="preserve">Borrego de peso superior 28 kg </t>
  </si>
  <si>
    <t>Ovelha de refugo</t>
  </si>
  <si>
    <t>Cabrito</t>
  </si>
  <si>
    <t>Cabra de refugo</t>
  </si>
  <si>
    <t>Aves de capoeira</t>
  </si>
  <si>
    <t>Frango - 1,8 Kg</t>
  </si>
  <si>
    <t>Galinhas</t>
  </si>
  <si>
    <t>Peru</t>
  </si>
  <si>
    <t>Outros animais</t>
  </si>
  <si>
    <t>Coelho</t>
  </si>
  <si>
    <t>Leite em natureza</t>
  </si>
  <si>
    <t>Leite cru de vaca  (teor real de MG)</t>
  </si>
  <si>
    <t>Leite cru de ovelha</t>
  </si>
  <si>
    <t>Leite cru de cabra</t>
  </si>
  <si>
    <t>Outros produtos animais</t>
  </si>
  <si>
    <t xml:space="preserve">   Ovos </t>
  </si>
  <si>
    <t xml:space="preserve">                                                                                                                Anos
Produtos agrícolas</t>
  </si>
  <si>
    <t>Índice</t>
  </si>
  <si>
    <t>Base (2015 = 100)</t>
  </si>
  <si>
    <t>PRODUÇÃO VEGETAL</t>
  </si>
  <si>
    <t xml:space="preserve">  Cereais (Incluindo Sementes)</t>
  </si>
  <si>
    <t xml:space="preserve">  Plantas industriais</t>
  </si>
  <si>
    <t xml:space="preserve">    Das quais:</t>
  </si>
  <si>
    <t xml:space="preserve">Girassol </t>
  </si>
  <si>
    <t xml:space="preserve">  Plantas forrageiras</t>
  </si>
  <si>
    <t>Palha</t>
  </si>
  <si>
    <t xml:space="preserve">  Vegetais e produtos horticolas</t>
  </si>
  <si>
    <t xml:space="preserve">    Dos quais:</t>
  </si>
  <si>
    <t xml:space="preserve">   Couve-flor</t>
  </si>
  <si>
    <t xml:space="preserve">   Tomate para consumo </t>
  </si>
  <si>
    <t xml:space="preserve">   Couve repolho</t>
  </si>
  <si>
    <t xml:space="preserve">   Couve-lombarda</t>
  </si>
  <si>
    <t xml:space="preserve">   Alfaces</t>
  </si>
  <si>
    <t xml:space="preserve">   Pepinos</t>
  </si>
  <si>
    <t xml:space="preserve">   Cenouras</t>
  </si>
  <si>
    <t xml:space="preserve">   Cebolas</t>
  </si>
  <si>
    <t xml:space="preserve">   Feijão-verde</t>
  </si>
  <si>
    <t xml:space="preserve">   Pimentos</t>
  </si>
  <si>
    <t xml:space="preserve">   Rosa</t>
  </si>
  <si>
    <t xml:space="preserve">   Cravo</t>
  </si>
  <si>
    <t xml:space="preserve">   Crisântemo</t>
  </si>
  <si>
    <t xml:space="preserve">   Gerbera</t>
  </si>
  <si>
    <t xml:space="preserve">   Lilium</t>
  </si>
  <si>
    <t xml:space="preserve">   Gipsofila</t>
  </si>
  <si>
    <t xml:space="preserve">   Espargo plumosus</t>
  </si>
  <si>
    <t xml:space="preserve">   Ruscus</t>
  </si>
  <si>
    <t xml:space="preserve">   Limonium</t>
  </si>
  <si>
    <t>Batata de consumo</t>
  </si>
  <si>
    <t>Batata primor</t>
  </si>
  <si>
    <t xml:space="preserve">Frutos </t>
  </si>
  <si>
    <t>Frutos frescos (excl.citrinos, uvas, azeitonas e frutos tropicais)</t>
  </si>
  <si>
    <t xml:space="preserve">   Maçãs</t>
  </si>
  <si>
    <t xml:space="preserve">   Peras</t>
  </si>
  <si>
    <t xml:space="preserve">   Pêssegos</t>
  </si>
  <si>
    <t xml:space="preserve">   Outros frutos frescos e secos</t>
  </si>
  <si>
    <t xml:space="preserve">   Laranjas</t>
  </si>
  <si>
    <t xml:space="preserve">   Tangerinas</t>
  </si>
  <si>
    <t xml:space="preserve">   Limões</t>
  </si>
  <si>
    <t>Frutos tropicais</t>
  </si>
  <si>
    <t>Uvas</t>
  </si>
  <si>
    <t>Azeitonas</t>
  </si>
  <si>
    <t xml:space="preserve">    Do qual:</t>
  </si>
  <si>
    <t xml:space="preserve">   DOP Licoroso</t>
  </si>
  <si>
    <t xml:space="preserve">   DOP (outros)</t>
  </si>
  <si>
    <t xml:space="preserve">Outros produtos vegetais </t>
  </si>
  <si>
    <t xml:space="preserve">PRODUÇÃO ANIMAL </t>
  </si>
  <si>
    <t xml:space="preserve">Animais </t>
  </si>
  <si>
    <t>Bovinos adultos</t>
  </si>
  <si>
    <t>Suínos</t>
  </si>
  <si>
    <t xml:space="preserve">Aves </t>
  </si>
  <si>
    <t xml:space="preserve">     Frangos</t>
  </si>
  <si>
    <t xml:space="preserve">     Galinhas</t>
  </si>
  <si>
    <t xml:space="preserve">     Outras aves</t>
  </si>
  <si>
    <t xml:space="preserve">     Leite de vaca a teor real</t>
  </si>
  <si>
    <t xml:space="preserve">     Leite de ovelha a teor real</t>
  </si>
  <si>
    <t xml:space="preserve">     Leite de cabra a teor real </t>
  </si>
  <si>
    <t xml:space="preserve">Ovos </t>
  </si>
  <si>
    <t xml:space="preserve">Outros produtos animais </t>
  </si>
  <si>
    <t>PRODUÇÃO DE BENS AGRÍCOLAS</t>
  </si>
  <si>
    <t xml:space="preserve">                                                                          Anos
Adubos</t>
  </si>
  <si>
    <t xml:space="preserve">ADUBOS ELEMENTARES   </t>
  </si>
  <si>
    <t>Adubos azotados</t>
  </si>
  <si>
    <t>Sulfato de amónio (20,5%  N)</t>
  </si>
  <si>
    <t xml:space="preserve">Euros/100 kg </t>
  </si>
  <si>
    <t>Nitrato de amónio (27%  N)</t>
  </si>
  <si>
    <t>Nitrato de amónio (20,5%  N)</t>
  </si>
  <si>
    <t>Ureia (46%)</t>
  </si>
  <si>
    <t>Adubos fosfatados</t>
  </si>
  <si>
    <r>
      <t>Superfosfato (18%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</t>
    </r>
    <r>
      <rPr>
        <vertAlign val="subscript"/>
        <sz val="7"/>
        <color indexed="8"/>
        <rFont val="Arial"/>
        <family val="2"/>
      </rPr>
      <t>5</t>
    </r>
    <r>
      <rPr>
        <sz val="7"/>
        <color indexed="8"/>
        <rFont val="Arial"/>
        <family val="2"/>
      </rPr>
      <t>)</t>
    </r>
  </si>
  <si>
    <t xml:space="preserve">Euros/100 kg  </t>
  </si>
  <si>
    <t>Adubos potássicos</t>
  </si>
  <si>
    <r>
      <t>Cloreto de potássio (60%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0)</t>
    </r>
  </si>
  <si>
    <t xml:space="preserve">ADUBOS COMPOSTOS    </t>
  </si>
  <si>
    <t>Adubos binários  (NP)</t>
  </si>
  <si>
    <t>Adubos binários: 20-20-0</t>
  </si>
  <si>
    <r>
      <t xml:space="preserve">Euros/100 kg </t>
    </r>
    <r>
      <rPr>
        <vertAlign val="superscript"/>
        <sz val="7"/>
        <color indexed="8"/>
        <rFont val="Arial"/>
        <family val="2"/>
      </rPr>
      <t xml:space="preserve"> </t>
    </r>
  </si>
  <si>
    <t>Adubos ternários  (NPK)</t>
  </si>
  <si>
    <t>Adubos ternários: 15-15-15</t>
  </si>
  <si>
    <r>
      <t xml:space="preserve">Euros/100 kg </t>
    </r>
    <r>
      <rPr>
        <vertAlign val="superscript"/>
        <sz val="7"/>
        <color indexed="8"/>
        <rFont val="Arial"/>
        <family val="2"/>
      </rPr>
      <t/>
    </r>
  </si>
  <si>
    <t xml:space="preserve">Adubos ternários: 1-2-2 </t>
  </si>
  <si>
    <t>Fonte: INE, I. P., Estatísticas de Preços dos Meios de Produção na Agricultura</t>
  </si>
  <si>
    <t xml:space="preserve">                                                                         Anos
Combustíveis e energia</t>
  </si>
  <si>
    <t>Gasóleo colorido</t>
  </si>
  <si>
    <t>Euros/100 litros</t>
  </si>
  <si>
    <t xml:space="preserve">                                                             Anos
Alimentos para animais</t>
  </si>
  <si>
    <t>ALIMENTOS COMPOSTOS</t>
  </si>
  <si>
    <t>Para aves</t>
  </si>
  <si>
    <t>Pintos para postura</t>
  </si>
  <si>
    <t>Frangas em recria</t>
  </si>
  <si>
    <t xml:space="preserve">Galinhas poedeiras </t>
  </si>
  <si>
    <t>Galinhas reprodutoras</t>
  </si>
  <si>
    <t>Para bovinos</t>
  </si>
  <si>
    <t>Vitelos</t>
  </si>
  <si>
    <t>Para suínos</t>
  </si>
  <si>
    <t>Porcos em crescimento</t>
  </si>
  <si>
    <t>Porcos em engorda</t>
  </si>
  <si>
    <t>Porcas em gestação</t>
  </si>
  <si>
    <t>Porcas em lactação</t>
  </si>
  <si>
    <t xml:space="preserve">                                                                             Anos
Bens e serviços
Bens de investimento</t>
  </si>
  <si>
    <t xml:space="preserve">Bens e serviços de consumo corrente na agricultura                    </t>
  </si>
  <si>
    <t>Sementes e plantas</t>
  </si>
  <si>
    <t>Energia e lubrificantes</t>
  </si>
  <si>
    <t>Adubos e correctivos do solo</t>
  </si>
  <si>
    <t>Alimentos para animais</t>
  </si>
  <si>
    <t>Despesas veterinárias</t>
  </si>
  <si>
    <t>Manutenção de materiais</t>
  </si>
  <si>
    <t>Manutenção de edifícios</t>
  </si>
  <si>
    <t>Outros bens e serviços</t>
  </si>
  <si>
    <t>Bens e serviços de investimento na agricultura</t>
  </si>
  <si>
    <t xml:space="preserve">      Maquinaria e outro equipamento</t>
  </si>
  <si>
    <t>Motocultivadores e outro material de 2 rodas</t>
  </si>
  <si>
    <t>Máquinas e material para cultura</t>
  </si>
  <si>
    <t xml:space="preserve">      Equipamento de transporte</t>
  </si>
  <si>
    <t>Tratores</t>
  </si>
  <si>
    <t>Outros veículos</t>
  </si>
  <si>
    <t xml:space="preserve">     Edifícios</t>
  </si>
  <si>
    <t>,</t>
  </si>
  <si>
    <t>Fonte: INE, I. P., Contas Económicas da Agricultura; Base 2016</t>
  </si>
  <si>
    <t>Produção do ramo agrícola a preços de base (10 + 13 + 14 + 15)</t>
  </si>
  <si>
    <t>Produção de actividades secundárias não separáveis</t>
  </si>
  <si>
    <t>Produção de serviços agrícolas</t>
  </si>
  <si>
    <t>Produção animal (11 + 12)</t>
  </si>
  <si>
    <t>Leite</t>
  </si>
  <si>
    <t>12.1</t>
  </si>
  <si>
    <t>Produtos animais,</t>
  </si>
  <si>
    <t>Aves de Capoeira</t>
  </si>
  <si>
    <t>11.3</t>
  </si>
  <si>
    <t>11.2</t>
  </si>
  <si>
    <t>11.1</t>
  </si>
  <si>
    <t>Animais,</t>
  </si>
  <si>
    <t>Produção vegetal (1 a 9)</t>
  </si>
  <si>
    <t>Frutos</t>
  </si>
  <si>
    <t>Batatas</t>
  </si>
  <si>
    <t>Vegetais e produtos hortícolas</t>
  </si>
  <si>
    <t>Plantas forrageiras</t>
  </si>
  <si>
    <t>Cereais</t>
  </si>
  <si>
    <t>2021 Po</t>
  </si>
  <si>
    <t xml:space="preserve">                                                                                                                                 Anos  
Produtos</t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</si>
  <si>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</si>
  <si>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t>Transferências de capital</t>
  </si>
  <si>
    <t>Formação bruta de capital fixo  (excluindo IVA dedutível)</t>
  </si>
  <si>
    <t>Rendimento empresarial líquido (25 - 26 - 27 + 28)</t>
  </si>
  <si>
    <t>Juros a receber</t>
  </si>
  <si>
    <t>Juros a pagar</t>
  </si>
  <si>
    <t>Rendas a pagar</t>
  </si>
  <si>
    <t>Excedente líquido de exploração ou rendimento misto (23 - 24)</t>
  </si>
  <si>
    <t>Remuneração dos assalariados</t>
  </si>
  <si>
    <t>Rendimento dos fatores (20 - 21 + 22)</t>
  </si>
  <si>
    <t>Outros subsídios à produção</t>
  </si>
  <si>
    <t>Outros impostos sobre a produção</t>
  </si>
  <si>
    <t>Valor acrescentado líquido a preços de base (18 - 19)</t>
  </si>
  <si>
    <t>Consumo de capital fixo</t>
  </si>
  <si>
    <t>Valor acrescentado bruto a preços de base (16 - 17)</t>
  </si>
  <si>
    <t>17.4</t>
  </si>
  <si>
    <t>Produtos fitossanitários</t>
  </si>
  <si>
    <t>17.3</t>
  </si>
  <si>
    <t>Adubos e corretivos do solo</t>
  </si>
  <si>
    <t>17.2</t>
  </si>
  <si>
    <t>17.1</t>
  </si>
  <si>
    <t>Do qual:</t>
  </si>
  <si>
    <t>Consumo intermédio,</t>
  </si>
  <si>
    <t>Produção do ramo agrícola a preços de base</t>
  </si>
  <si>
    <t xml:space="preserve">                                                                                                                                 Anos  
Rubricas</t>
  </si>
  <si>
    <t>Nota: Os totais não correspondem exatamente à soma das componentes devido à discrepância da não aditividade dos dados encadeados em volume.</t>
  </si>
  <si>
    <t>Notas: Os totais não correspondem exatamente à soma das componentes devido à discrepância da não aditividade dos dados encadeados em volume.</t>
  </si>
  <si>
    <t xml:space="preserve">                                                                                                                                    Anos   
Rubricas</t>
  </si>
  <si>
    <t xml:space="preserve">                                                                                                                  Anos  
Produtos</t>
  </si>
  <si>
    <t>Produção de bens silvícolas</t>
  </si>
  <si>
    <t>1.1</t>
  </si>
  <si>
    <t>Crescimento das florestas (variação de existências)</t>
  </si>
  <si>
    <t>1.2</t>
  </si>
  <si>
    <t>Madeira de resinosas para fins industriais</t>
  </si>
  <si>
    <t>1.2.1</t>
  </si>
  <si>
    <t xml:space="preserve">   Madeira de resinosas para serrar</t>
  </si>
  <si>
    <t>1.2.2</t>
  </si>
  <si>
    <t xml:space="preserve">   Madeira de resinosas para triturar</t>
  </si>
  <si>
    <t>1.2.3</t>
  </si>
  <si>
    <t xml:space="preserve">   Outra madeira de resinosas </t>
  </si>
  <si>
    <t>1.3</t>
  </si>
  <si>
    <t>Madeira de folhosas para fins industriais</t>
  </si>
  <si>
    <t>1.3.1</t>
  </si>
  <si>
    <t xml:space="preserve">   Madeira de folhosas para serrar</t>
  </si>
  <si>
    <t>1.3.2</t>
  </si>
  <si>
    <t xml:space="preserve">   Madeira de folhosas para triturar</t>
  </si>
  <si>
    <t>1.3.3</t>
  </si>
  <si>
    <t xml:space="preserve">   Outra madeira de folhosas</t>
  </si>
  <si>
    <t>1.4</t>
  </si>
  <si>
    <t>Madeira para energia</t>
  </si>
  <si>
    <t>1.5</t>
  </si>
  <si>
    <t>Outros produtos</t>
  </si>
  <si>
    <t>1.5.1</t>
  </si>
  <si>
    <t xml:space="preserve">   Cortiça</t>
  </si>
  <si>
    <t>1.5.2</t>
  </si>
  <si>
    <t xml:space="preserve">   Plantas florestais de viveiro</t>
  </si>
  <si>
    <t>1.5.3</t>
  </si>
  <si>
    <t xml:space="preserve">   Outros produtos silvícolas</t>
  </si>
  <si>
    <t>Produção de serviços silvícolas e de exploração florestal</t>
  </si>
  <si>
    <t>2.1</t>
  </si>
  <si>
    <t xml:space="preserve">   Florestação e reflorestação de rendimento regular</t>
  </si>
  <si>
    <t>2.2</t>
  </si>
  <si>
    <t xml:space="preserve">   Outros serviços silvícolas e de exploração florestal</t>
  </si>
  <si>
    <t>Atividades secundárias não florestais (não separáveis)</t>
  </si>
  <si>
    <t>Total da produção da silvicultura e exploração florestal</t>
  </si>
  <si>
    <t>Fonte: INE, I. P., Contas Económicas da Silvicultura; Base 2016</t>
  </si>
  <si>
    <t xml:space="preserve">                                                                                                                     Anos  
Rubricas</t>
  </si>
  <si>
    <t>Consumo intermédio</t>
  </si>
  <si>
    <t>Valor acrescentado bruto a preços de base (4 - 5)</t>
  </si>
  <si>
    <t>Valor acrescentado líquido a preços de base (6 - 7)</t>
  </si>
  <si>
    <t>Rendimento dos fatores (8 - 9 + 10)</t>
  </si>
  <si>
    <t>Excedente líquido de exploração ou rendimento misto (11 - 12)</t>
  </si>
  <si>
    <t xml:space="preserve">Rendimento empresarial líquido (13 - 14 - 15 + 16) </t>
  </si>
  <si>
    <r>
      <t xml:space="preserve">Quadro 2.1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Produções de carne, leite, queijo, manteiga, ovos, mel, cera e lã</t>
    </r>
  </si>
  <si>
    <r>
      <t xml:space="preserve">Quadro 2.2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Recolha, tratamento e transformação do leite  </t>
    </r>
  </si>
  <si>
    <r>
      <t xml:space="preserve">Quadro 2.3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Recolha de leite de vaca e produtos lácteos obtidos</t>
    </r>
  </si>
  <si>
    <r>
      <t xml:space="preserve">Quadro 2.4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bovinos por NUTS II, em 2021</t>
    </r>
  </si>
  <si>
    <r>
      <t xml:space="preserve">Quadro 2.5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suínos por NUTS II, em 2021</t>
    </r>
  </si>
  <si>
    <r>
      <t xml:space="preserve">Quadro 2.6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ovinos e caprinos por NUTS II, em 2021</t>
    </r>
  </si>
  <si>
    <r>
      <t xml:space="preserve">Quadro 2.7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bovinos por NUTS II, em 2022</t>
    </r>
  </si>
  <si>
    <r>
      <t xml:space="preserve">Quadro 2.8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suínos por NUTS II, em 2022</t>
    </r>
  </si>
  <si>
    <r>
      <t xml:space="preserve">Quadro 2.9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Efetivos ovinos e caprinos por NUTS II, em 2022</t>
    </r>
  </si>
  <si>
    <r>
      <t xml:space="preserve">Quadro 2.10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Reses abatidas e aprovadas para consumo, segundo as espécies, por NUTS II</t>
    </r>
  </si>
  <si>
    <r>
      <t xml:space="preserve">Quadro 2.11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Reses abatidas e aprovadas para consumo, segundo as espécies e categorias</t>
    </r>
  </si>
  <si>
    <r>
      <t xml:space="preserve">Quadro 2.12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Aves e coelhos abatidos e aprovados para consumo segundo as espécies,
por NUTS II</t>
    </r>
  </si>
  <si>
    <r>
      <t xml:space="preserve">Quadro 6.1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Importações e exportações dos principais produtos da agricultura ou relacionados com esta atividade</t>
    </r>
  </si>
  <si>
    <r>
      <t xml:space="preserve">Quadro 6.2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Importações e exportações dos principais produtos da agricultura ou relacionados com esta atividade</t>
    </r>
  </si>
  <si>
    <r>
      <t xml:space="preserve">Quadro 6.3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 Importações dos principais produtos do sector florestal 
ou relacionados com esta atividade</t>
    </r>
  </si>
  <si>
    <r>
      <t xml:space="preserve">Quadro 6.4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Exportações dos principais produtos do sector florestal 
ou relacionados com esta atividade</t>
    </r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</si>
  <si>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>/ Superfície agrícola utilizada</t>
    </r>
  </si>
  <si>
    <r>
      <t xml:space="preserve">Quadro 11.2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Valor acrescentado bruto, Rendimento e Formação bruta de capital fixo na silvicultura, a preços correntes </t>
    </r>
  </si>
  <si>
    <r>
      <t xml:space="preserve">Quadro 11.1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do ramo silvícola, a preços correntes</t>
    </r>
    <r>
      <rPr>
        <i/>
        <sz val="10"/>
        <color indexed="19"/>
        <rFont val="Arial"/>
        <family val="2"/>
      </rPr>
      <t xml:space="preserve"> </t>
    </r>
  </si>
  <si>
    <r>
      <t xml:space="preserve">Quadro 10.4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Valor acrescentado bruto, Rendimento e Formação bruta de capital fixo na agricultura, a preços constantes de 2016</t>
    </r>
  </si>
  <si>
    <r>
      <t xml:space="preserve">Quadro 10.3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do ramo agrícola, a preços constantes de 2016</t>
    </r>
  </si>
  <si>
    <r>
      <t xml:space="preserve">Quadro 10.2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Valor acrescentado bruto, Rendimento e Formação bruta de capital fixo na agricultura, a preços correntes</t>
    </r>
  </si>
  <si>
    <r>
      <t xml:space="preserve">Quadro 10.1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Produção do ramo agrícola, a preços correntes</t>
    </r>
  </si>
  <si>
    <r>
      <t xml:space="preserve">Quadro 9.7 </t>
    </r>
    <r>
      <rPr>
        <sz val="10"/>
        <color theme="5"/>
        <rFont val="Arial"/>
        <family val="2"/>
      </rPr>
      <t>&gt;&gt;</t>
    </r>
    <r>
      <rPr>
        <sz val="10"/>
        <color indexed="19"/>
        <rFont val="Arial"/>
        <family val="2"/>
      </rPr>
      <t xml:space="preserve"> Indice de preços dos meios de produção na agricultura</t>
    </r>
  </si>
  <si>
    <r>
      <t xml:space="preserve">Quadro 9.6 </t>
    </r>
    <r>
      <rPr>
        <sz val="10"/>
        <color theme="5"/>
        <rFont val="Arial"/>
        <family val="2"/>
      </rPr>
      <t>&gt;&gt;</t>
    </r>
    <r>
      <rPr>
        <sz val="10"/>
        <color indexed="19"/>
        <rFont val="Arial"/>
        <family val="2"/>
      </rPr>
      <t xml:space="preserve"> Preços anuais dos meios de produção na agricultura - alimentos para animais</t>
    </r>
  </si>
  <si>
    <r>
      <t xml:space="preserve">Quadro 9.5 </t>
    </r>
    <r>
      <rPr>
        <sz val="10"/>
        <color theme="5"/>
        <rFont val="Arial"/>
        <family val="2"/>
      </rPr>
      <t>&gt;&gt;</t>
    </r>
    <r>
      <rPr>
        <sz val="10"/>
        <color indexed="19"/>
        <rFont val="Arial"/>
        <family val="2"/>
      </rPr>
      <t xml:space="preserve"> Preços anuais dos meios de produção na agricultura - combustíveis</t>
    </r>
  </si>
  <si>
    <r>
      <t xml:space="preserve">Quadro 9.4 </t>
    </r>
    <r>
      <rPr>
        <sz val="10"/>
        <color theme="5"/>
        <rFont val="Arial"/>
        <family val="2"/>
      </rPr>
      <t>&gt;&gt;</t>
    </r>
    <r>
      <rPr>
        <sz val="10"/>
        <color indexed="19"/>
        <rFont val="Arial"/>
        <family val="2"/>
      </rPr>
      <t xml:space="preserve"> Preços anuais dos meios de produção na agricultura - adubos</t>
    </r>
  </si>
  <si>
    <r>
      <t xml:space="preserve">Quadro 9.3 </t>
    </r>
    <r>
      <rPr>
        <sz val="10"/>
        <color theme="5"/>
        <rFont val="Arial"/>
        <family val="2"/>
      </rPr>
      <t>&gt;&gt;</t>
    </r>
    <r>
      <rPr>
        <sz val="10"/>
        <color indexed="19"/>
        <rFont val="Arial"/>
        <family val="2"/>
      </rPr>
      <t xml:space="preserve"> Índice de preços no produtor de produtos agrícolas</t>
    </r>
  </si>
  <si>
    <r>
      <t xml:space="preserve">Quadro 9.2 </t>
    </r>
    <r>
      <rPr>
        <sz val="10"/>
        <color theme="5"/>
        <rFont val="Arial"/>
        <family val="2"/>
      </rPr>
      <t>&gt;&gt;</t>
    </r>
    <r>
      <rPr>
        <sz val="10"/>
        <color indexed="19"/>
        <rFont val="Arial"/>
        <family val="2"/>
      </rPr>
      <t xml:space="preserve"> Preços anuais no produtor de alguns produtos agrícolas - animais e produtos animais</t>
    </r>
  </si>
  <si>
    <r>
      <t xml:space="preserve">Quadro 9.1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Preços anuais no produtor de alguns produtos agrícolas - produtos vegetais</t>
    </r>
  </si>
  <si>
    <r>
      <t xml:space="preserve">Quadro 8.3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Capitações diárias totais de produtos alimentares e bebidas alcoólicas, 
segundo o micronutriente </t>
    </r>
  </si>
  <si>
    <r>
      <t xml:space="preserve">Quadro 8.2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Capitações diárias totais de produtos alimentares e bebidas alcoólicas, 
calorias</t>
    </r>
  </si>
  <si>
    <r>
      <t xml:space="preserve">Quadro 8.1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Capitações diárias totais de produtos alimentares e bebidas alcoólicas, 
segundo o macronutriente </t>
    </r>
  </si>
  <si>
    <r>
      <t xml:space="preserve">Quadro 4.5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Uso agrícola do solo e da água</t>
    </r>
  </si>
  <si>
    <r>
      <t xml:space="preserve">Quadro 4.4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Balanço do fósforo à superfície do solo</t>
    </r>
  </si>
  <si>
    <r>
      <t xml:space="preserve">Quadro 4.3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Balanço do azoto à superfície do solo</t>
    </r>
  </si>
  <si>
    <r>
      <t xml:space="preserve">Quadro 4.2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Produtos fitofarmacêuticos</t>
    </r>
  </si>
  <si>
    <r>
      <t xml:space="preserve">Quadro 4.1 </t>
    </r>
    <r>
      <rPr>
        <sz val="10"/>
        <color theme="5"/>
        <rFont val="Arial"/>
        <family val="2"/>
      </rPr>
      <t>&gt;&gt;</t>
    </r>
    <r>
      <rPr>
        <sz val="10"/>
        <color theme="4"/>
        <rFont val="Arial"/>
        <family val="2"/>
      </rPr>
      <t xml:space="preserve"> Consumo aparente de Fertilizantes</t>
    </r>
  </si>
  <si>
    <t>Unidade: 1 000 ha</t>
  </si>
  <si>
    <t xml:space="preserve">                                  Espécies
NUTS II</t>
  </si>
  <si>
    <t>Pinheiro-bravo</t>
  </si>
  <si>
    <t>Sobreiro</t>
  </si>
  <si>
    <t>Eucaliptos</t>
  </si>
  <si>
    <t>Carvalhos</t>
  </si>
  <si>
    <t>Castanheiro</t>
  </si>
  <si>
    <t>Continente (a)</t>
  </si>
  <si>
    <t xml:space="preserve">    Norte</t>
  </si>
  <si>
    <t xml:space="preserve">    Centro</t>
  </si>
  <si>
    <t xml:space="preserve">   Area Metropolitana de Lisboa </t>
  </si>
  <si>
    <t xml:space="preserve">   Alentejo</t>
  </si>
  <si>
    <t xml:space="preserve">   Algarve</t>
  </si>
  <si>
    <t>Açores (b)</t>
  </si>
  <si>
    <t xml:space="preserve">Madeira (c) </t>
  </si>
  <si>
    <t>Outras áreas florestais</t>
  </si>
  <si>
    <t xml:space="preserve">   Norte</t>
  </si>
  <si>
    <t xml:space="preserve">   Centro</t>
  </si>
  <si>
    <t>(d)</t>
  </si>
  <si>
    <t>(e)</t>
  </si>
  <si>
    <t>(d) Corresponde à área de floresta em espaços naturais e semi-naturais.</t>
  </si>
  <si>
    <t>(e) Corresponde à área de floresta natural "Laurissilva" e "Ripícola".</t>
  </si>
  <si>
    <r>
      <t>Unidade: 1 000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sem casca</t>
    </r>
  </si>
  <si>
    <t xml:space="preserve">                                                                            Anos         
Madeira removida</t>
  </si>
  <si>
    <t>Madeira removida</t>
  </si>
  <si>
    <t xml:space="preserve">           Total</t>
  </si>
  <si>
    <t xml:space="preserve">               Coníferas</t>
  </si>
  <si>
    <t xml:space="preserve">               Folhosas</t>
  </si>
  <si>
    <t xml:space="preserve">   Lenha (a)</t>
  </si>
  <si>
    <t xml:space="preserve">   Madeira redonda industrial</t>
  </si>
  <si>
    <t xml:space="preserve">      (madeira em bruto)</t>
  </si>
  <si>
    <t xml:space="preserve">     Toros de madeira para serração</t>
  </si>
  <si>
    <t xml:space="preserve">    Toros de madeira para trituração </t>
  </si>
  <si>
    <t xml:space="preserve">    Outras madeiras redondas industriais   </t>
  </si>
  <si>
    <t>Fonte: Instituto da Conservação da Natureza e das Florestas (ICNF)</t>
  </si>
  <si>
    <t>(a) Lenha sem casca, podendo ter como destinos o consumo como tal e/ou a produção de carvão vegetal.</t>
  </si>
  <si>
    <t>Produtos derivados</t>
  </si>
  <si>
    <t>Carvão</t>
  </si>
  <si>
    <t>1 000 t</t>
  </si>
  <si>
    <t>Aparas e estilhas de madeira</t>
  </si>
  <si>
    <t>1 000 m3</t>
  </si>
  <si>
    <t>Madeira serrada</t>
  </si>
  <si>
    <t xml:space="preserve">Folheados </t>
  </si>
  <si>
    <t>Painéis de madeira (a)</t>
  </si>
  <si>
    <t xml:space="preserve">        Painéis de fibras </t>
  </si>
  <si>
    <t xml:space="preserve">            Fibras duras</t>
  </si>
  <si>
    <t xml:space="preserve">            MDF</t>
  </si>
  <si>
    <t xml:space="preserve">       Painéis de partículas</t>
  </si>
  <si>
    <t xml:space="preserve">       Contraplacados </t>
  </si>
  <si>
    <t xml:space="preserve">            Coníferas</t>
  </si>
  <si>
    <t xml:space="preserve">            Folhosas</t>
  </si>
  <si>
    <t xml:space="preserve">Pastas químicas </t>
  </si>
  <si>
    <t xml:space="preserve">     Ao sulfato crua</t>
  </si>
  <si>
    <t xml:space="preserve">     Ao sulfato branqueda</t>
  </si>
  <si>
    <t xml:space="preserve">     Ao sulfito crua</t>
  </si>
  <si>
    <t xml:space="preserve">     Ao sulfito branqueda</t>
  </si>
  <si>
    <t>Papel reciclado</t>
  </si>
  <si>
    <t xml:space="preserve">Papéis e cartão </t>
  </si>
  <si>
    <t xml:space="preserve">     Destinos:</t>
  </si>
  <si>
    <t xml:space="preserve">          usos gráficos</t>
  </si>
  <si>
    <t xml:space="preserve">          usos domésticos e sanitários</t>
  </si>
  <si>
    <t xml:space="preserve">          embalagem</t>
  </si>
  <si>
    <t xml:space="preserve">          outros papéis e cartões</t>
  </si>
  <si>
    <t xml:space="preserve">Fonte: Instituto da Conservação da Natureza e das Florestas (ICNF); Associação da Indústria Papeleira (CELPA); Associação das Indústrias de Madeira e Mobiliário de Portugal (AIMMP); Centro PINUS </t>
  </si>
  <si>
    <t xml:space="preserve">Rubricas
</t>
  </si>
  <si>
    <t>Gema nacional entrada nas fábricas (a)</t>
  </si>
  <si>
    <t>Quantidade</t>
  </si>
  <si>
    <t>Valor</t>
  </si>
  <si>
    <t>Preço médio</t>
  </si>
  <si>
    <t>NUTSII</t>
  </si>
  <si>
    <t>Euros/kg</t>
  </si>
  <si>
    <t>1.33</t>
  </si>
  <si>
    <t>Area Metropolitana de Lisboa</t>
  </si>
  <si>
    <t xml:space="preserve"> Algarve</t>
  </si>
  <si>
    <t>Fonte: INE, I. P., Estatísticas Florestais</t>
  </si>
  <si>
    <t>(a) Gema contabilizada à entrada da fábrica.</t>
  </si>
  <si>
    <t xml:space="preserve">                                 Rubricas
</t>
  </si>
  <si>
    <t>Gema nacional laborada (a) (b)</t>
  </si>
  <si>
    <t>Colofónias de gema</t>
  </si>
  <si>
    <t>Aguarrás</t>
  </si>
  <si>
    <t>Anos</t>
  </si>
  <si>
    <t xml:space="preserve">                              2021</t>
  </si>
  <si>
    <t xml:space="preserve">                              2022 Po</t>
  </si>
  <si>
    <t>(a) A diferença entre a gema entrada e a laborada corresponde à diferença de existências de gema entre o final e o início do ano.</t>
  </si>
  <si>
    <t xml:space="preserve">(b) O somatório das colunas "Colofónias de gema" e "Aguarrás" não corresponde à coluna "Gema nacional laborada", devido à existências de perdas no processo de laboração da gema nacional. </t>
  </si>
  <si>
    <t>Nº/Área</t>
  </si>
  <si>
    <t xml:space="preserve">     Número</t>
  </si>
  <si>
    <t xml:space="preserve">     Área Total  (ha)</t>
  </si>
  <si>
    <t xml:space="preserve">       Área florestal</t>
  </si>
  <si>
    <t xml:space="preserve">                 Povoamentos florestais</t>
  </si>
  <si>
    <t xml:space="preserve">                 Matos</t>
  </si>
  <si>
    <t xml:space="preserve">       Área agrícola</t>
  </si>
  <si>
    <t xml:space="preserve">     Área por ocorrência (ha)</t>
  </si>
  <si>
    <t>Madeira (c)</t>
  </si>
  <si>
    <t>(a) Fonte: Instituto da Conservação da Natureza e das Florestas (ICNF).</t>
  </si>
  <si>
    <t>(b) Fonte: Direção Regional dos Recursos Florestais.</t>
  </si>
  <si>
    <t>(c) Fonte: Direção Regional de Florestas e Conservação da Natureza.</t>
  </si>
  <si>
    <t>Nota:  No Continente a informação refere-se aos Incêndios rurais (compreende ocorrências que inclui áreas de povoamentos florestais, áreas de matos e/ou áreas agrícolas). Na RA da Madeira a informação refere-se apenas aos incêndios florestais (compreende ocorrências que inclui áreas de povoamentos florestais e áreas de matos). Toda a série de informação de dados foi revista em 2018 pelo ICNF. A localização do incêndio reporta-se à origem do ponto de ignição.</t>
  </si>
  <si>
    <r>
      <t xml:space="preserve">Quadro 3.7 </t>
    </r>
    <r>
      <rPr>
        <b/>
        <sz val="10"/>
        <color theme="5"/>
        <rFont val="Arial"/>
        <family val="2"/>
      </rPr>
      <t>&gt;&gt;</t>
    </r>
    <r>
      <rPr>
        <b/>
        <sz val="10"/>
        <color theme="7"/>
        <rFont val="Arial"/>
        <family val="2"/>
      </rPr>
      <t xml:space="preserve"> Ocorrências de incêndios rurais por NUTS II</t>
    </r>
  </si>
  <si>
    <t xml:space="preserve">                                                         Nº/Área 
NUTSII
</t>
  </si>
  <si>
    <t>Número</t>
  </si>
  <si>
    <t>Área</t>
  </si>
  <si>
    <t>Povoamentos</t>
  </si>
  <si>
    <t>Matos</t>
  </si>
  <si>
    <t>Área agrícola</t>
  </si>
  <si>
    <t>florestais</t>
  </si>
  <si>
    <t xml:space="preserve">Continente (a) </t>
  </si>
  <si>
    <t xml:space="preserve">    Norte </t>
  </si>
  <si>
    <t xml:space="preserve">    Centro                         </t>
  </si>
  <si>
    <t xml:space="preserve">   Area Metropolitana de Lisboa    </t>
  </si>
  <si>
    <t xml:space="preserve">    Alentejo      </t>
  </si>
  <si>
    <t xml:space="preserve">    Algarve      </t>
  </si>
  <si>
    <t xml:space="preserve">Açores  (b)    </t>
  </si>
  <si>
    <t>(c) Fonte: Direção Regional de Florestas.</t>
  </si>
  <si>
    <t>Tipo de Zona de caça</t>
  </si>
  <si>
    <t>n.º</t>
  </si>
  <si>
    <t xml:space="preserve">      Associativa                   </t>
  </si>
  <si>
    <t xml:space="preserve">      Municipal</t>
  </si>
  <si>
    <t xml:space="preserve">      Nacional </t>
  </si>
  <si>
    <t xml:space="preserve">      Turística  </t>
  </si>
  <si>
    <t>Nota: existe alguma sobreposição das àreas relativas às zonas de caça.</t>
  </si>
  <si>
    <t>1 000 
Euros</t>
  </si>
  <si>
    <t xml:space="preserve">     Turística  </t>
  </si>
  <si>
    <t>Unidade: n.º</t>
  </si>
  <si>
    <t>Classes de idade</t>
  </si>
  <si>
    <t xml:space="preserve">  Menos de 20 anos    </t>
  </si>
  <si>
    <t xml:space="preserve">  Entre 21 a 30 anos  </t>
  </si>
  <si>
    <t xml:space="preserve">  Entre 31 a 40 anos  </t>
  </si>
  <si>
    <t xml:space="preserve">  Entre 41 a 50 anos  </t>
  </si>
  <si>
    <t xml:space="preserve">  Entre 51 a 60 anos  </t>
  </si>
  <si>
    <t xml:space="preserve">  Entre 61 a 70 anos  </t>
  </si>
  <si>
    <t xml:space="preserve">  Entre 71 a 80 anos  </t>
  </si>
  <si>
    <t xml:space="preserve">  Mais de 80 anos     </t>
  </si>
  <si>
    <t xml:space="preserve">               Época venatória (a)
Tipo de Licença</t>
  </si>
  <si>
    <t>2017/2018</t>
  </si>
  <si>
    <t>2018/2019</t>
  </si>
  <si>
    <t>2019/2020</t>
  </si>
  <si>
    <t>2020/2021</t>
  </si>
  <si>
    <t xml:space="preserve">2021/2022 </t>
  </si>
  <si>
    <t xml:space="preserve">  Não residentes</t>
  </si>
  <si>
    <t xml:space="preserve">      Nacional</t>
  </si>
  <si>
    <t xml:space="preserve">  Residentes</t>
  </si>
  <si>
    <t xml:space="preserve">      Regional
      (Regiões Cinegéticas-RC)</t>
  </si>
  <si>
    <t xml:space="preserve">            1ªRC</t>
  </si>
  <si>
    <t xml:space="preserve">            2ªRC</t>
  </si>
  <si>
    <t xml:space="preserve">            3ªRC</t>
  </si>
  <si>
    <t xml:space="preserve">            4ªRC</t>
  </si>
  <si>
    <t xml:space="preserve">            5ªRC</t>
  </si>
  <si>
    <t xml:space="preserve">(a) Período de referência: 1 de junho do ano n a  31 de maio do ano n+1.                                   </t>
  </si>
  <si>
    <t xml:space="preserve"> Principais variáveis
</t>
  </si>
  <si>
    <t>Empresas</t>
  </si>
  <si>
    <t>Pessoal 
ao serviço</t>
  </si>
  <si>
    <t xml:space="preserve">Volume 
de Negócios </t>
  </si>
  <si>
    <t>VABpm</t>
  </si>
  <si>
    <t>NUTSII/CAE rev. 3</t>
  </si>
  <si>
    <t>Euros</t>
  </si>
  <si>
    <t>01701</t>
  </si>
  <si>
    <t xml:space="preserve">  Continente</t>
  </si>
  <si>
    <t xml:space="preserve">      Norte</t>
  </si>
  <si>
    <t xml:space="preserve">      Centro</t>
  </si>
  <si>
    <t xml:space="preserve">      Area Metropolitana de Lisboa</t>
  </si>
  <si>
    <t xml:space="preserve">      Alentejo</t>
  </si>
  <si>
    <t xml:space="preserve">      Algarve</t>
  </si>
  <si>
    <t xml:space="preserve">  Açores</t>
  </si>
  <si>
    <t xml:space="preserve">  Madeira</t>
  </si>
  <si>
    <t>Fonte: INE;I.P., Sistema de Contas Integradas das Empresas (SCIE)</t>
  </si>
  <si>
    <r>
      <t xml:space="preserve">Quadro 3.1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Superfície florestal segundo as espécies, por NUTS II</t>
    </r>
  </si>
  <si>
    <r>
      <t xml:space="preserve">Quadro 3.2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Quantidade removida de madeira</t>
    </r>
  </si>
  <si>
    <r>
      <t xml:space="preserve">Quadro 3.4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Produção de gema nacional entrada nas fábricas, por NUTS II</t>
    </r>
  </si>
  <si>
    <r>
      <t xml:space="preserve">Quadro 3.5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Gema nacional laborada e produção resultante da primeira transformação
(colofónias de gema e aguarrás)</t>
    </r>
  </si>
  <si>
    <r>
      <t xml:space="preserve">Quadro 3.3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Produção de produtos derivados da  madeira</t>
    </r>
  </si>
  <si>
    <r>
      <t xml:space="preserve">Quadro 3.6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Ocorrências de incêndios rurais</t>
    </r>
  </si>
  <si>
    <r>
      <t xml:space="preserve">Quadro 3.8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Zonas de Caça por tipo de zona</t>
    </r>
  </si>
  <si>
    <r>
      <t xml:space="preserve">Quadro 3.9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Taxas Anuais por tipo de Zona</t>
    </r>
  </si>
  <si>
    <r>
      <t>Quadro 3.10</t>
    </r>
    <r>
      <rPr>
        <sz val="10"/>
        <color theme="5"/>
        <rFont val="Arial"/>
        <family val="2"/>
      </rPr>
      <t xml:space="preserve"> &gt;&gt;</t>
    </r>
    <r>
      <rPr>
        <sz val="10"/>
        <color theme="7"/>
        <rFont val="Arial"/>
        <family val="2"/>
      </rPr>
      <t xml:space="preserve"> Caçadores registados</t>
    </r>
  </si>
  <si>
    <r>
      <t xml:space="preserve">Quadro 3.11 </t>
    </r>
    <r>
      <rPr>
        <sz val="10"/>
        <color theme="5"/>
        <rFont val="Arial"/>
        <family val="2"/>
      </rPr>
      <t>&gt;&gt;</t>
    </r>
    <r>
      <rPr>
        <sz val="10"/>
        <color theme="7"/>
        <rFont val="Arial"/>
        <family val="2"/>
      </rPr>
      <t xml:space="preserve"> Licenças de caça emitidas </t>
    </r>
  </si>
  <si>
    <r>
      <t>Quadro 3.12</t>
    </r>
    <r>
      <rPr>
        <sz val="10"/>
        <color theme="5"/>
        <rFont val="Arial"/>
        <family val="2"/>
      </rPr>
      <t xml:space="preserve"> &gt;&gt;</t>
    </r>
    <r>
      <rPr>
        <sz val="10"/>
        <color theme="4"/>
        <rFont val="Arial"/>
        <family val="2"/>
      </rPr>
      <t xml:space="preserve"> Empresas com atividade de caça e repovoamento cinegético - Principais variáveis por subclasse da CAE rev.3 e por NUTSII</t>
    </r>
  </si>
  <si>
    <r>
      <t xml:space="preserve">Quadro 5.1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produzidas</t>
    </r>
  </si>
  <si>
    <t xml:space="preserve">101 - Abate de animais, preparação e conservação de carne e de produtos à base de carne (a)    </t>
  </si>
  <si>
    <t xml:space="preserve">  1011 - Abate de gado (produção de carne) (a)  </t>
  </si>
  <si>
    <t xml:space="preserve">       Carnes de bovino inteiras e em peças, refrigeradas  </t>
  </si>
  <si>
    <t xml:space="preserve">       Carnes de suíno inteiras e em pedaços, refrigeradas  </t>
  </si>
  <si>
    <t xml:space="preserve">  1012 - Abate de aves (produção de carne)  </t>
  </si>
  <si>
    <t xml:space="preserve">       Carnes de aves, refrigeradas   </t>
  </si>
  <si>
    <t xml:space="preserve">  1013 - Fabricação de produtos à base de carne   </t>
  </si>
  <si>
    <t xml:space="preserve">       Preparações e conservas de suíno  </t>
  </si>
  <si>
    <t xml:space="preserve">       Enchidos  </t>
  </si>
  <si>
    <t>102 - Preparação e conservação de peixes, crustáceos e moluscos</t>
  </si>
  <si>
    <t xml:space="preserve">     Peixes de água salgada, congelados  </t>
  </si>
  <si>
    <t xml:space="preserve">     Bacalhau salgado seco (inclui desfiado)   </t>
  </si>
  <si>
    <t xml:space="preserve">     Preparações e conservas de sardinha  </t>
  </si>
  <si>
    <t xml:space="preserve">     Conservas de atum  </t>
  </si>
  <si>
    <t xml:space="preserve">     Invertebrados aquáticos, congelados  </t>
  </si>
  <si>
    <t xml:space="preserve">103 - Preparação e conservação de frutos e de produtos hortícolas (b)   </t>
  </si>
  <si>
    <t xml:space="preserve">  1031 - Preparação e conservação de batatas  </t>
  </si>
  <si>
    <t xml:space="preserve">  1032 - Fabricação de sumos de frutos e de produtos hortícolas (c)</t>
  </si>
  <si>
    <t>1 000 l</t>
  </si>
  <si>
    <t xml:space="preserve">       Sumos de laranja (c)</t>
  </si>
  <si>
    <t xml:space="preserve">  1039 - Outra preparação e conservação de frutos e de produtos hortícolas  </t>
  </si>
  <si>
    <t xml:space="preserve">      10391 - Congelação de frutos e de produtos hortícolas   </t>
  </si>
  <si>
    <t xml:space="preserve">      10392 - Secagem e desidratação de frutos e de produtos hortícolas </t>
  </si>
  <si>
    <t xml:space="preserve">     10393 - Fabricação de doces, compotas, geleias e marmelada   </t>
  </si>
  <si>
    <t xml:space="preserve">       Marmelada   </t>
  </si>
  <si>
    <t xml:space="preserve">     10394 - Descasque e transformação de frutos de casca rija comestíveis   </t>
  </si>
  <si>
    <t xml:space="preserve">     10395 - Preparação e conservação de frutos e de produtos hortícolas por outros processos</t>
  </si>
  <si>
    <t xml:space="preserve">       Produtos hortícolas e frutos conservados em vinagre ou em ácido acético          </t>
  </si>
  <si>
    <t xml:space="preserve">       Preparações e conservação de tomate  </t>
  </si>
  <si>
    <t>104 - Produção de óleos e gorduras animais e vegetais</t>
  </si>
  <si>
    <t xml:space="preserve">  1041 - Produção de óleos e gorduras</t>
  </si>
  <si>
    <t xml:space="preserve">  1042 - Fabricação de margarinas e de gorduras alimentares similares   </t>
  </si>
  <si>
    <t xml:space="preserve">105 - Indústria de lacticínios  (b)   </t>
  </si>
  <si>
    <t xml:space="preserve">  1051 - Indústria do leite e derivados</t>
  </si>
  <si>
    <t xml:space="preserve">       Leite</t>
  </si>
  <si>
    <t xml:space="preserve">       Leite em pó  </t>
  </si>
  <si>
    <t xml:space="preserve">       Manteiga  </t>
  </si>
  <si>
    <t xml:space="preserve">       Nata </t>
  </si>
  <si>
    <t xml:space="preserve">       Queijo de vaca   </t>
  </si>
  <si>
    <t xml:space="preserve">       Iogurtes   </t>
  </si>
  <si>
    <t xml:space="preserve">  1052 - Fabricação de gelados e sorvetes   </t>
  </si>
  <si>
    <t xml:space="preserve">       Gelado de leite com gordura vegetal   </t>
  </si>
  <si>
    <t xml:space="preserve">       Gelado de água   </t>
  </si>
  <si>
    <t xml:space="preserve">106 - Transformação de cereais e leguminosas; fabricação de amidos, féculas e de produtos afins  </t>
  </si>
  <si>
    <t xml:space="preserve">  1061 - Transformação de cereais e leguminosas   </t>
  </si>
  <si>
    <t xml:space="preserve">     10611 - Moagem de cereais   </t>
  </si>
  <si>
    <t xml:space="preserve">        Farinha de trigo  </t>
  </si>
  <si>
    <t xml:space="preserve">      10612 - Descasque, branqueamento e outros tratamentos do arroz </t>
  </si>
  <si>
    <t xml:space="preserve">        Arroz branqueado  </t>
  </si>
  <si>
    <t xml:space="preserve">     10613 - Transformação de cereais e leguminosas, n.e.   </t>
  </si>
  <si>
    <t xml:space="preserve">        Farinhas compostas   </t>
  </si>
  <si>
    <t xml:space="preserve">  1062 - Fabricação de amidos, féculas e produtos afins   </t>
  </si>
  <si>
    <t>107 - Fabricação de produtos de padaria e outros produtos à base de farinha</t>
  </si>
  <si>
    <t xml:space="preserve">  1071 - Panificação e pastelaria   </t>
  </si>
  <si>
    <t xml:space="preserve">       Pão de trigo    </t>
  </si>
  <si>
    <t xml:space="preserve">       Pastelaria fresca    </t>
  </si>
  <si>
    <t xml:space="preserve">       Doçaria regional   </t>
  </si>
  <si>
    <t xml:space="preserve">  1072 - Fabricação de bolachas, biscoitos, tostas e pastelaria de conservação     </t>
  </si>
  <si>
    <t xml:space="preserve">       Bolachas e biscoitos   </t>
  </si>
  <si>
    <t xml:space="preserve">  1073 - Fabricação de massas alimentícias, cuscus e similares   </t>
  </si>
  <si>
    <t xml:space="preserve">       Massas alimentícias (esparguete)   </t>
  </si>
  <si>
    <t>108 - Fabricação de outros produtos alimentares (d)</t>
  </si>
  <si>
    <t xml:space="preserve">  1081 - Indústria do açúcar   </t>
  </si>
  <si>
    <t xml:space="preserve">       Açúcar   </t>
  </si>
  <si>
    <t xml:space="preserve">  1082 - Indústria do cacau, chocolate e dos produtos de confeitaria   </t>
  </si>
  <si>
    <t xml:space="preserve">     10821 - Fabricação de cacau e chocolate    </t>
  </si>
  <si>
    <t xml:space="preserve">        Chocolate   </t>
  </si>
  <si>
    <t xml:space="preserve">     10822 - Fabricação de produtos de confeitaria   </t>
  </si>
  <si>
    <t xml:space="preserve">        Amêndoas cobertas   </t>
  </si>
  <si>
    <t xml:space="preserve">  1083 - Indústria do café e do chá    </t>
  </si>
  <si>
    <t xml:space="preserve">       Café   </t>
  </si>
  <si>
    <t xml:space="preserve">  1084 - Fabricação de condimentos e temperos (d)</t>
  </si>
  <si>
    <t xml:space="preserve">  1085 - Fabricação de refeições e pratos pré-cozinhados</t>
  </si>
  <si>
    <t xml:space="preserve">  1086 - Fabricação de alimentos homogeneizados e dietéticos   </t>
  </si>
  <si>
    <t xml:space="preserve">  1089 - Fabricação de outros produtos alimentares, n.e</t>
  </si>
  <si>
    <t xml:space="preserve">     10891 - Fabricação de fermentos, leveduras e adjuvantes para panificação e pastelaria   </t>
  </si>
  <si>
    <t xml:space="preserve">     10892 - Fabricação de caldos, sopas e sobremesas   </t>
  </si>
  <si>
    <t xml:space="preserve">       Preparações para sobremesa   </t>
  </si>
  <si>
    <t xml:space="preserve">     10893 - Fabricação de outros produtos alimentares diversos, n.e.   </t>
  </si>
  <si>
    <t xml:space="preserve">109 - Fabricação de alimentos para animais   </t>
  </si>
  <si>
    <t xml:space="preserve">  1091 - Fabricação de alimentos para animais de criação   </t>
  </si>
  <si>
    <t xml:space="preserve">       Alimentos compostos para suínos   </t>
  </si>
  <si>
    <t xml:space="preserve">       Alimentos compostos para bovinos   </t>
  </si>
  <si>
    <t xml:space="preserve">       Alimentos compostos para frangos, galinhas e pintos   </t>
  </si>
  <si>
    <t xml:space="preserve">       Alimentos para a criação de outros animais   </t>
  </si>
  <si>
    <t xml:space="preserve">  1092 - Fabricação de alimentos para animais de companhia</t>
  </si>
  <si>
    <t>1 000 l alc (100%)</t>
  </si>
  <si>
    <t xml:space="preserve">  1103 - Fabricação de cidra e outras bebidas fermentadas de frutos   </t>
  </si>
  <si>
    <t xml:space="preserve">  1104 - Fabricação de vermutes e de outras bebidas fermentadas não destiladas</t>
  </si>
  <si>
    <t>l</t>
  </si>
  <si>
    <t xml:space="preserve">       Cerveja   </t>
  </si>
  <si>
    <t xml:space="preserve">  1106 - Fabricação de malte   </t>
  </si>
  <si>
    <t xml:space="preserve">  1107 - Fab. de refrigerantes; produção de águas minerais naturais e de outras águas engarrafadas</t>
  </si>
  <si>
    <t xml:space="preserve">     11071 - Engarrafamento de águas minerais naturais e de nascente   </t>
  </si>
  <si>
    <t xml:space="preserve">        Águas minerais naturais   </t>
  </si>
  <si>
    <t xml:space="preserve">     11072 - Fabricação de refrigerantes e de outras bebidas não alcoólicas, n.e.   </t>
  </si>
  <si>
    <t xml:space="preserve">        Refrigerantes   </t>
  </si>
  <si>
    <t xml:space="preserve">120 - Indústria do tabaco (b)   </t>
  </si>
  <si>
    <t xml:space="preserve">     Cigarros   </t>
  </si>
  <si>
    <t>1 000 unid.</t>
  </si>
  <si>
    <t>(b) A ausência de totais deve-se à diferença da unidade nos produtos.</t>
  </si>
  <si>
    <t>(c) Não inclui os "sumos de laranja congelados, não concentrados, não fermentado e sem adição de álcool".</t>
  </si>
  <si>
    <t>(d) Não inclui os vinagres.</t>
  </si>
  <si>
    <t>108 - Fabricação de outros produtos alimentares (a)</t>
  </si>
  <si>
    <t>110 - Indústria das bebidas (b)</t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</si>
  <si>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vendidas</t>
    </r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</si>
  <si>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valor das vendas</t>
    </r>
  </si>
  <si>
    <r>
      <t>unidade: 10</t>
    </r>
    <r>
      <rPr>
        <vertAlign val="superscript"/>
        <sz val="7"/>
        <color rgb="FF000000"/>
        <rFont val="Arial"/>
        <family val="2"/>
      </rPr>
      <t>3</t>
    </r>
    <r>
      <rPr>
        <sz val="7"/>
        <color indexed="8"/>
        <rFont val="Arial"/>
        <family val="2"/>
      </rPr>
      <t xml:space="preserve"> €</t>
    </r>
  </si>
  <si>
    <t xml:space="preserve">10 - Indústrias alimentares </t>
  </si>
  <si>
    <t xml:space="preserve">11 - Indústrias das bebidas   </t>
  </si>
  <si>
    <t>105 - Indústria de lacticínios</t>
  </si>
  <si>
    <t>110 - Indústria das bebidas</t>
  </si>
  <si>
    <t>120 - Indústria do tabaco</t>
  </si>
  <si>
    <t xml:space="preserve">  1101 - Fabricação de bebidas alcoólicas destiladas (e)   </t>
  </si>
  <si>
    <t>(e) Não inclui "desperdícios resultantes da destilação (bagaços de frutas), excepto cereais".</t>
  </si>
  <si>
    <t xml:space="preserve">  1102 - Indústria do vinho (f)   </t>
  </si>
  <si>
    <t>(f) Não inclui "desperdícios da produção do vinho (inclui bagaço de uva); borras e tártaro em bruto".</t>
  </si>
  <si>
    <t xml:space="preserve">  1105 - Fabricação de cerveja (g)    </t>
  </si>
  <si>
    <t>(g) Não inclui "Borras e desperdícios (dreches) da indústria da cerveja e da destilação ".</t>
  </si>
  <si>
    <t xml:space="preserve">     10393 - Fabricação de doces, compotas, geleias  e marmelada   </t>
  </si>
  <si>
    <t xml:space="preserve">       Óleos refinados e suas fracções, não quimicamente modificados (soja, azeitonas, girassol, óleos alimentares e outros)            </t>
  </si>
  <si>
    <t xml:space="preserve">       Waffles e waffers   </t>
  </si>
  <si>
    <t xml:space="preserve">        Frutos, cascas de frutos e outras partes de plantas, cobertas de açúcar (cristalizados e caldeados)                                                   </t>
  </si>
  <si>
    <t>Fonte: INE I.P., Inquérito Anual à Produção Industrial</t>
  </si>
  <si>
    <t>(a) Não inclui as peles.</t>
  </si>
  <si>
    <t>103 - Preparação e conservação de frutos e de produtos hortícolas</t>
  </si>
  <si>
    <t xml:space="preserve">  1032 - Fabricação de sumos de frutos e de produtos hortícolas (b)</t>
  </si>
  <si>
    <t xml:space="preserve">       Sumos de laranja (b)</t>
  </si>
  <si>
    <t xml:space="preserve">       Produtos hortícolas e frutos conservados em vinagre ou em acido acético          </t>
  </si>
  <si>
    <t xml:space="preserve">106 - Transformação de cereais e leguminosas;  fabricação de amidos, féculas e de produtos afins  </t>
  </si>
  <si>
    <t>108 - Fabricação de outros produtos alimentares (c)</t>
  </si>
  <si>
    <t xml:space="preserve">  1084 - Fabricação de condimentos e temperos (c)</t>
  </si>
  <si>
    <t xml:space="preserve">  1101 - Fabricação de bebidas alcoólicas destiladas (d)   </t>
  </si>
  <si>
    <t xml:space="preserve">  1102 - Indústria do vinho (e)   </t>
  </si>
  <si>
    <t xml:space="preserve">  1105 - Fabricação de cerveja (f)    </t>
  </si>
  <si>
    <t>(b) Não inclui os "sumos de laranja congelados, não concentrados, não fermentado e sem adição de álcool".</t>
  </si>
  <si>
    <t>(c) Não inclui os vinagres.</t>
  </si>
  <si>
    <t>(d) Não inclui "desperdícios resultantes da destilação (bagaços de frutas), excepto cereais".</t>
  </si>
  <si>
    <t>(e) Não inclui "desperdícios da produção do vinho (inclui bagaço de uva); borras e tártaro em bruto".</t>
  </si>
  <si>
    <t>(f) Não inclui "Borras e desperdícios (dreches) da indústria da cerveja e da destilação ".</t>
  </si>
  <si>
    <t xml:space="preserve">                                                                                                                                                               Valor de Vendas
Produtos</t>
  </si>
  <si>
    <t xml:space="preserve">                                                                                                                                                  Quantidades vendidas
Produtos</t>
  </si>
  <si>
    <t xml:space="preserve">                                                                                                                                                             Quantidades produzidas
Produtos</t>
  </si>
  <si>
    <t>Fonte: INE I. P., Balanços de aprovisionamento dos produtos animais</t>
  </si>
  <si>
    <t>Po</t>
  </si>
  <si>
    <t>Miudezas</t>
  </si>
  <si>
    <t>Animais de capoeira</t>
  </si>
  <si>
    <t>Equídeos</t>
  </si>
  <si>
    <t>Ovinos e caprinos</t>
  </si>
  <si>
    <t>Total de carnes</t>
  </si>
  <si>
    <t>%</t>
  </si>
  <si>
    <t>kg</t>
  </si>
  <si>
    <r>
      <t xml:space="preserve">Da qual:
</t>
    </r>
    <r>
      <rPr>
        <b/>
        <sz val="7"/>
        <color indexed="9"/>
        <rFont val="Arial"/>
        <family val="2"/>
      </rPr>
      <t>Consu-
mo
humano</t>
    </r>
  </si>
  <si>
    <t>Saída</t>
  </si>
  <si>
    <t>Entrada</t>
  </si>
  <si>
    <t>Grau de
auto-
-apro-
visiona-
mento</t>
  </si>
  <si>
    <t>Capita-
ção</t>
  </si>
  <si>
    <t>Utilização  interna</t>
  </si>
  <si>
    <t>Varia-
ção
de
exis-
tên
cias</t>
  </si>
  <si>
    <t>Recur-
sos
dispo-
níveis</t>
  </si>
  <si>
    <t>Comércio  internacional de carnes</t>
  </si>
  <si>
    <t>Produ-
ção</t>
  </si>
  <si>
    <t>Comércio  internacional de animais vivos</t>
  </si>
  <si>
    <t>Produ-
ção
indígena
bruta</t>
  </si>
  <si>
    <t xml:space="preserve">                          Rubricas
Produtos 
          Anos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</si>
  <si>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</t>
    </r>
  </si>
  <si>
    <r>
      <t xml:space="preserve">Quadro 7.1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Balanços de aprovisionamento das carnes</t>
    </r>
  </si>
  <si>
    <t>Outros produtos frescos (inclui nata)</t>
  </si>
  <si>
    <t>Leites acidificados (incluindo iogurtes)</t>
  </si>
  <si>
    <t>Leites</t>
  </si>
  <si>
    <t>Consu-
mo
humano</t>
  </si>
  <si>
    <t>Alimen-
tação
animal</t>
  </si>
  <si>
    <t>Da qual:</t>
  </si>
  <si>
    <t>Grau de 
auto-
 -apro-
visiona-
mento</t>
  </si>
  <si>
    <t xml:space="preserve">Utilização interna </t>
  </si>
  <si>
    <t>Varia-
ção
de
exis-
 tên-
cias</t>
  </si>
  <si>
    <t>Comércio internacional</t>
  </si>
  <si>
    <t>Produ-
ção
utilizá-
vel</t>
  </si>
  <si>
    <t xml:space="preserve">                                                    Rubricas
Produtos
     Anos</t>
  </si>
  <si>
    <r>
      <t xml:space="preserve">Quadro 7.2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leite e produtos lácteos</t>
    </r>
  </si>
  <si>
    <t>Consumo humano</t>
  </si>
  <si>
    <t>Incubação</t>
  </si>
  <si>
    <t>Grau de auto-
-aprovisiona-mento</t>
  </si>
  <si>
    <t>Capitação</t>
  </si>
  <si>
    <t>Variação de existências</t>
  </si>
  <si>
    <t>Recursos disponíveis</t>
  </si>
  <si>
    <t>Comércio  internacional</t>
  </si>
  <si>
    <t>Produção utilizável</t>
  </si>
  <si>
    <t xml:space="preserve">                    Rubricas
Anos</t>
  </si>
  <si>
    <r>
      <t xml:space="preserve">Quadro 7.3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ovos</t>
    </r>
  </si>
  <si>
    <t xml:space="preserve">(a) Período de referência: agosto do ano n a julho do ano n+1 </t>
  </si>
  <si>
    <t>Fonte: INE I. P., Balanços de aprovisionamento dos produtos vegetais</t>
  </si>
  <si>
    <t>Utilização Industrial</t>
  </si>
  <si>
    <t>Grau de auto-
-aprovisiona-
mento</t>
  </si>
  <si>
    <t xml:space="preserve">                    Rubricas
Campanhas (a)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</si>
  <si>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hl</t>
    </r>
  </si>
  <si>
    <r>
      <t xml:space="preserve">Quadro 7.4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vinho</t>
    </r>
  </si>
  <si>
    <t>(b) Inclui: sorgo, triticale e outros cereais n. e..</t>
  </si>
  <si>
    <t>(a) Período de referência: julho do ano n a junho do ano n+1.</t>
  </si>
  <si>
    <t>Outros cereais  (b)</t>
  </si>
  <si>
    <t xml:space="preserve">Trigo mole  </t>
  </si>
  <si>
    <t xml:space="preserve">Trigo duro </t>
  </si>
  <si>
    <t xml:space="preserve">Trigo total </t>
  </si>
  <si>
    <t>Total de cereais</t>
  </si>
  <si>
    <t>Alimentação animal</t>
  </si>
  <si>
    <t>Grau de auto-
-aprovi-sionamento</t>
  </si>
  <si>
    <t xml:space="preserve">                             Rubricas
Produtos
   Campanhas (a)</t>
  </si>
  <si>
    <r>
      <t xml:space="preserve">Quadro 7.5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cereais  (exceto arroz) </t>
    </r>
  </si>
  <si>
    <t>(a) Período de referência: setembro do ano n a agosto do ano n+1.</t>
  </si>
  <si>
    <t xml:space="preserve">Trincas de arroz </t>
  </si>
  <si>
    <t>(curto e médio)</t>
  </si>
  <si>
    <t xml:space="preserve">semi-branqueado  </t>
  </si>
  <si>
    <t>Arroz branqueado e</t>
  </si>
  <si>
    <t xml:space="preserve"> (longo)</t>
  </si>
  <si>
    <t xml:space="preserve">semi-branqueado </t>
  </si>
  <si>
    <t xml:space="preserve"> (total)</t>
  </si>
  <si>
    <t>Arroz em película</t>
  </si>
  <si>
    <t>Arroz em casca</t>
  </si>
  <si>
    <t>Transformação industrial</t>
  </si>
  <si>
    <t>Semen-teira</t>
  </si>
  <si>
    <t>Capi-
tação</t>
  </si>
  <si>
    <t>Recursos dispo-níveis</t>
  </si>
  <si>
    <t>Comércio
 internacional</t>
  </si>
  <si>
    <t xml:space="preserve">               Rubricas
Produtos
 Campanhas (a)</t>
  </si>
  <si>
    <r>
      <t xml:space="preserve">Quadro 7.6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arroz</t>
    </r>
  </si>
  <si>
    <t>Sementeira</t>
  </si>
  <si>
    <t xml:space="preserve">                Rubricas
Produtos
 Campanhas (a)</t>
  </si>
  <si>
    <r>
      <t xml:space="preserve">Quadro 7.7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da batata</t>
    </r>
  </si>
  <si>
    <t>(a) Período de referência: julho do ano n a junho do ano n+1  (exceto laranja: outubro do ano n a setembro do ano n+1).</t>
  </si>
  <si>
    <t>Frutos secados</t>
  </si>
  <si>
    <t>Frutos de casca rija</t>
  </si>
  <si>
    <t>excluindo citrinos</t>
  </si>
  <si>
    <t>Frutos frescos,</t>
  </si>
  <si>
    <t>Total de frutos</t>
  </si>
  <si>
    <t>Perdas</t>
  </si>
  <si>
    <t xml:space="preserve">                       Rubricas
Produtos
   Campanhas (a)</t>
  </si>
  <si>
    <r>
      <t xml:space="preserve">Quadro 7.8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frutos </t>
    </r>
  </si>
  <si>
    <t>(a) Período de referência: abril do ano n a março do ano n+1 (exceto laranja: outubro do ano n a setembro do ano n+1).</t>
  </si>
  <si>
    <t>Pêra</t>
  </si>
  <si>
    <t>Saídas da agricultura</t>
  </si>
  <si>
    <t xml:space="preserve">                                           Rubricas
Produtos
   Campanhas (a)</t>
  </si>
  <si>
    <r>
      <t xml:space="preserve">Quadro 7.9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frutos, por espécie. Balanços de mercado  </t>
    </r>
  </si>
  <si>
    <t>Outras leguminosas secas</t>
  </si>
  <si>
    <t>Total de leguminosa secas</t>
  </si>
  <si>
    <t xml:space="preserve">                              Rubricas
Produtos
   Campanhas (a)</t>
  </si>
  <si>
    <r>
      <t xml:space="preserve">Quadro 7.10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das leguminosas secas</t>
    </r>
  </si>
  <si>
    <t>(a) Inclui: amendoim (não para consumo direto), copra, palmiste, colza, bagaço  de azeitona, grainha de  uva, gérmen  de  milho, cártamo,  linho, rícino, algodão e outros grãos e frutos oleaginosos.</t>
  </si>
  <si>
    <t>Outros grãos e frutos oleaginosos (a)</t>
  </si>
  <si>
    <t>Azeitona</t>
  </si>
  <si>
    <t>Soja</t>
  </si>
  <si>
    <t>Total de sementes e frutos oleaginosos</t>
  </si>
  <si>
    <t xml:space="preserve">              Rubricas
Anos</t>
  </si>
  <si>
    <r>
      <t xml:space="preserve">Quadro 7.11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de sementes e frutos oleaginosos</t>
    </r>
  </si>
  <si>
    <t>(b) Inclui: amendoim (não para consumo direto), copra, palmiste, colza, bagaço de azeitona, grainha de uva, gérmen de milho, cártamo, linho, rícino, algodão e outras gorduras e óleos vegetais.</t>
  </si>
  <si>
    <t xml:space="preserve">(a) Para o cálculo do grau de auto-aprovisionamento apenas se considera a produção interna obtida por transformação de matérias primas nacionais. </t>
  </si>
  <si>
    <t>Outras gorduras e óleos vegetais brutos (b)</t>
  </si>
  <si>
    <t>Óleo de soja</t>
  </si>
  <si>
    <t>Óleo de girassol</t>
  </si>
  <si>
    <t>Total de gorduras e óleos vegetais</t>
  </si>
  <si>
    <t>Grau de auto-
-aprovisiona-mento (a)</t>
  </si>
  <si>
    <t xml:space="preserve">Produção utilizável </t>
  </si>
  <si>
    <t xml:space="preserve">                   Rubricas
Anos</t>
  </si>
  <si>
    <r>
      <t xml:space="preserve">Quadro 7.12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de gorduras e óleos vegetais brutos</t>
    </r>
  </si>
  <si>
    <t>Margarinas e outros óleos e gorduras preparados</t>
  </si>
  <si>
    <t xml:space="preserve">                                            Rubricas
Anos</t>
  </si>
  <si>
    <r>
      <t xml:space="preserve">Quadro 7.13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de margarinas e outros óleos e gorduras preparados</t>
    </r>
  </si>
  <si>
    <t xml:space="preserve">(b) Para o cálculo do grau de auto-aprovisionamento apenas se considera a produção interna obtida por transformação de matérias primas nacionais. </t>
  </si>
  <si>
    <t>Grau de auto-
-aprovisiona-mento (b)</t>
  </si>
  <si>
    <t xml:space="preserve">                  Rubricas
Campanhas (a)</t>
  </si>
  <si>
    <r>
      <t xml:space="preserve">Quadro 7 .14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açúcar</t>
    </r>
  </si>
  <si>
    <t xml:space="preserve">                                            Rubricas
Campanhas (a)</t>
  </si>
  <si>
    <r>
      <t xml:space="preserve">Quadro 7.15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 mel</t>
    </r>
  </si>
  <si>
    <t>Utilização industrial</t>
  </si>
  <si>
    <t>Produção utilizável (b)</t>
  </si>
  <si>
    <t xml:space="preserve">                                Rubricas
Campanha (a)</t>
  </si>
  <si>
    <r>
      <t xml:space="preserve">Quadro 7.16 </t>
    </r>
    <r>
      <rPr>
        <b/>
        <sz val="11"/>
        <color theme="5"/>
        <rFont val="Calibri"/>
        <family val="2"/>
        <scheme val="minor"/>
      </rPr>
      <t>&gt;&gt;</t>
    </r>
    <r>
      <rPr>
        <sz val="11"/>
        <color indexed="19"/>
        <rFont val="Calibri"/>
        <family val="2"/>
        <scheme val="minor"/>
      </rPr>
      <t xml:space="preserve"> Balanços de aprovisionamento dos melaços</t>
    </r>
  </si>
  <si>
    <t>Espaços florestais (a)</t>
  </si>
  <si>
    <t>Floresta</t>
  </si>
  <si>
    <t>Pinheiro-manso</t>
  </si>
  <si>
    <t>Alfarrobeira</t>
  </si>
  <si>
    <t>Acácias</t>
  </si>
  <si>
    <t>Outras folhosas</t>
  </si>
  <si>
    <t>Outras resinosas</t>
  </si>
  <si>
    <t>Indeterminada</t>
  </si>
  <si>
    <t>Fonte: Instituto da Conservação da Natureza e das Florestas (ICNF) - 6.º Inventário Florestal Nacional -IFN6 (2015), Direção Regional dos Recursos Florestais . 2010- Inventário Florestal da Região Autónoma dos Açores (2014); 2015- Inventário Florestal da Região Autónoma dos Açores (2018), e  Direção Regional de Florestas e Conservação da Natureza.  2005 -1.º Inventário Florestal da Região Autónoma da Madeira (2008); 2010-2.º Inventário Florestal da Região Autónoma da Madeira (2015).</t>
  </si>
  <si>
    <t>(a) Espaços florestais, incluí a área de floresta, matos e pastagens e improdutivos.</t>
  </si>
  <si>
    <t>Quadro 7.12 &gt;&gt; Balanços de aprovisionamento de gorduras e óleos vegetais brutos - Portugal *</t>
  </si>
  <si>
    <t>Quadro 1.2 &gt;&gt; Produção das principais culturas por NUTS II - Continente **</t>
  </si>
  <si>
    <t>ha **</t>
  </si>
  <si>
    <t>t **</t>
  </si>
  <si>
    <t>**Quadro atualizado em 07-08-2023</t>
  </si>
  <si>
    <t>*Quadro atualizado em 21-07-2023</t>
  </si>
  <si>
    <t>Quadro 7.6 &gt;&gt; Balanços de aprovisionamento do arroz - Portugal ***</t>
  </si>
  <si>
    <t>***Quadro atualizado em 19-09-2023</t>
  </si>
  <si>
    <t>*** Quadro atualizado em 19-09-2023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</si>
</sst>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#\ ###\ ###"/>
    <numFmt numFmtId="165" formatCode="###\ ###\ ##0"/>
    <numFmt numFmtId="166" formatCode="0.0"/>
    <numFmt numFmtId="167" formatCode="#\ ##0"/>
    <numFmt numFmtId="168" formatCode="#,##0\ _€"/>
    <numFmt numFmtId="169" formatCode="#,##0.0"/>
    <numFmt numFmtId="170" formatCode="0.0%"/>
    <numFmt numFmtId="171" formatCode="#,##0.000000000"/>
    <numFmt numFmtId="172" formatCode="#.00\ ###\ ###\ ###"/>
    <numFmt numFmtId="173" formatCode="###\ ###\ ###\ ##0"/>
    <numFmt numFmtId="174" formatCode="#,##0.000000"/>
    <numFmt numFmtId="175" formatCode="_-* #,##0.00\ &quot;Esc.&quot;_-;\-* #,##0.00\ &quot;Esc.&quot;_-;_-* &quot;-&quot;??\ &quot;Esc.&quot;_-;_-@_-"/>
    <numFmt numFmtId="176" formatCode="#\ ###\ ##0_ ;\-#\ ###\ ##0\ "/>
    <numFmt numFmtId="177" formatCode="#,##0.00000"/>
    <numFmt numFmtId="178" formatCode="###\ ###\ ###\ ###"/>
    <numFmt numFmtId="179" formatCode="0.0_)"/>
    <numFmt numFmtId="180" formatCode="0_)"/>
    <numFmt numFmtId="181" formatCode="#,##0.0_);\(#,##0.0\)"/>
    <numFmt numFmtId="182" formatCode="#,##0_);\(#,##0\)"/>
  </numFmts>
  <fonts count="91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6"/>
      <color indexed="8"/>
      <name val="Arial"/>
      <family val="2"/>
    </font>
    <font>
      <b/>
      <sz val="7"/>
      <color indexed="9"/>
      <name val="Arial"/>
      <family val="2"/>
    </font>
    <font>
      <sz val="7"/>
      <color indexed="60"/>
      <name val="Arial"/>
      <family val="2"/>
    </font>
    <font>
      <b/>
      <sz val="10"/>
      <color indexed="9"/>
      <name val="Arial"/>
      <family val="2"/>
    </font>
    <font>
      <b/>
      <sz val="7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b/>
      <vertAlign val="superscript"/>
      <sz val="7"/>
      <color indexed="9"/>
      <name val="Arial"/>
      <family val="2"/>
    </font>
    <font>
      <sz val="10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7"/>
      <color rgb="FF00B050"/>
      <name val="Arial"/>
      <family val="2"/>
    </font>
    <font>
      <vertAlign val="superscript"/>
      <sz val="6"/>
      <color indexed="8"/>
      <name val="Arial"/>
      <family val="2"/>
    </font>
    <font>
      <sz val="6"/>
      <color theme="1"/>
      <name val="Arial"/>
      <family val="2"/>
    </font>
    <font>
      <i/>
      <sz val="7"/>
      <color theme="1"/>
      <name val="Arial"/>
      <family val="2"/>
    </font>
    <font>
      <b/>
      <sz val="7"/>
      <color theme="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7"/>
      <color rgb="FFFF0000"/>
      <name val="Arial"/>
      <family val="2"/>
    </font>
    <font>
      <sz val="10"/>
      <color theme="4"/>
      <name val="Arial"/>
      <family val="2"/>
    </font>
    <font>
      <sz val="10"/>
      <color theme="5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4"/>
      <color theme="0"/>
      <name val="Arial"/>
      <family val="2"/>
    </font>
    <font>
      <b/>
      <sz val="12"/>
      <color theme="4"/>
      <name val="Arial"/>
      <family val="2"/>
    </font>
    <font>
      <b/>
      <sz val="7"/>
      <color rgb="FFFF0000"/>
      <name val="Arial"/>
      <family val="2"/>
    </font>
    <font>
      <sz val="8"/>
      <color indexed="63"/>
      <name val="Arial"/>
      <family val="2"/>
    </font>
    <font>
      <b/>
      <sz val="8"/>
      <color indexed="63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sz val="10"/>
      <name val="Arial"/>
    </font>
    <font>
      <b/>
      <sz val="7"/>
      <color indexed="10"/>
      <name val="Arial"/>
      <family val="2"/>
    </font>
    <font>
      <vertAlign val="subscript"/>
      <sz val="7"/>
      <color indexed="8"/>
      <name val="Arial"/>
      <family val="2"/>
    </font>
    <font>
      <sz val="7"/>
      <color indexed="10"/>
      <name val="Arial"/>
      <family val="2"/>
    </font>
    <font>
      <sz val="7"/>
      <color theme="0"/>
      <name val="Arial"/>
      <family val="2"/>
    </font>
    <font>
      <b/>
      <i/>
      <sz val="7"/>
      <color theme="1"/>
      <name val="Arial"/>
      <family val="2"/>
    </font>
    <font>
      <b/>
      <i/>
      <sz val="7"/>
      <color indexed="8"/>
      <name val="Arial"/>
      <family val="2"/>
    </font>
    <font>
      <sz val="8"/>
      <name val="Arial"/>
      <family val="2"/>
    </font>
    <font>
      <b/>
      <i/>
      <sz val="7"/>
      <name val="Arial"/>
      <family val="2"/>
    </font>
    <font>
      <u/>
      <sz val="7"/>
      <color indexed="8"/>
      <name val="Arial"/>
      <family val="2"/>
    </font>
    <font>
      <u/>
      <sz val="7"/>
      <name val="Arial"/>
      <family val="2"/>
    </font>
    <font>
      <i/>
      <sz val="7"/>
      <name val="Arial"/>
      <family val="2"/>
    </font>
    <font>
      <i/>
      <sz val="7"/>
      <color indexed="8"/>
      <name val="Arial"/>
      <family val="2"/>
    </font>
    <font>
      <sz val="10"/>
      <color theme="7"/>
      <name val="Arial"/>
      <family val="2"/>
    </font>
    <font>
      <sz val="7"/>
      <color indexed="63"/>
      <name val="Arial"/>
      <family val="2"/>
    </font>
    <font>
      <b/>
      <sz val="7"/>
      <color indexed="63"/>
      <name val="Arial"/>
      <family val="2"/>
    </font>
    <font>
      <vertAlign val="superscript"/>
      <sz val="7"/>
      <color indexed="8"/>
      <name val="Arial"/>
      <family val="2"/>
    </font>
    <font>
      <sz val="7"/>
      <color indexed="9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10"/>
      <color indexed="5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4"/>
      <name val="Arial"/>
      <family val="2"/>
    </font>
    <font>
      <sz val="11"/>
      <color indexed="8"/>
      <name val="Arial"/>
      <family val="2"/>
    </font>
    <font>
      <sz val="11"/>
      <color indexed="10"/>
      <name val="Arial"/>
      <family val="2"/>
    </font>
    <font>
      <sz val="11"/>
      <color indexed="19"/>
      <name val="Arial"/>
      <family val="2"/>
    </font>
    <font>
      <i/>
      <sz val="10"/>
      <color indexed="19"/>
      <name val="Arial"/>
      <family val="2"/>
    </font>
    <font>
      <sz val="10"/>
      <color indexed="19"/>
      <name val="Arial"/>
      <family val="2"/>
    </font>
    <font>
      <b/>
      <sz val="10"/>
      <color theme="7"/>
      <name val="Arial"/>
      <family val="2"/>
    </font>
    <font>
      <b/>
      <sz val="10"/>
      <color theme="5"/>
      <name val="Arial"/>
      <family val="2"/>
    </font>
    <font>
      <b/>
      <sz val="5"/>
      <name val="Arial"/>
      <family val="2"/>
    </font>
    <font>
      <strike/>
      <sz val="7"/>
      <name val="Arial"/>
      <family val="2"/>
    </font>
    <font>
      <b/>
      <sz val="10"/>
      <color indexed="59"/>
      <name val="Arial"/>
      <family val="2"/>
    </font>
    <font>
      <vertAlign val="superscript"/>
      <sz val="7"/>
      <name val="Arial"/>
      <family val="2"/>
    </font>
    <font>
      <b/>
      <sz val="10"/>
      <color indexed="60"/>
      <name val="Arial"/>
      <family val="2"/>
    </font>
    <font>
      <sz val="15"/>
      <color rgb="FFFF0000"/>
      <name val="Arial"/>
      <family val="2"/>
    </font>
    <font>
      <sz val="6"/>
      <color rgb="FFFF0000"/>
      <name val="Arial"/>
      <family val="2"/>
    </font>
    <font>
      <b/>
      <sz val="6"/>
      <name val="Arial"/>
      <family val="2"/>
    </font>
    <font>
      <b/>
      <sz val="10"/>
      <color theme="4"/>
      <name val="Arial"/>
      <family val="2"/>
    </font>
    <font>
      <sz val="8"/>
      <color rgb="FF566471"/>
      <name val="Tahoma"/>
      <family val="2"/>
    </font>
    <font>
      <sz val="11"/>
      <color theme="4"/>
      <name val="Calibri"/>
      <family val="2"/>
      <scheme val="minor"/>
    </font>
    <font>
      <b/>
      <sz val="11"/>
      <color indexed="30"/>
      <name val="Calibri"/>
      <family val="2"/>
    </font>
    <font>
      <sz val="11"/>
      <color indexed="19"/>
      <name val="Calibri"/>
      <family val="2"/>
    </font>
    <font>
      <sz val="6"/>
      <color rgb="FFC00000"/>
      <name val="Arial"/>
      <family val="2"/>
    </font>
    <font>
      <vertAlign val="superscript"/>
      <sz val="7"/>
      <color rgb="FF000000"/>
      <name val="Arial"/>
      <family val="2"/>
    </font>
    <font>
      <b/>
      <i/>
      <sz val="7"/>
      <color indexed="9"/>
      <name val="Arial"/>
      <family val="2"/>
    </font>
    <font>
      <sz val="7"/>
      <color theme="4"/>
      <name val="Arial"/>
      <family val="2"/>
    </font>
    <font>
      <b/>
      <sz val="11"/>
      <color theme="5"/>
      <name val="Calibri"/>
      <family val="2"/>
      <scheme val="minor"/>
    </font>
    <font>
      <sz val="11"/>
      <color indexed="19"/>
      <name val="Calibri"/>
      <family val="2"/>
      <scheme val="minor"/>
    </font>
    <font>
      <sz val="6"/>
      <color indexed="2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8A8F05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 diagonalDown="1">
      <left/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/>
      <bottom style="thin">
        <color indexed="9"/>
      </bottom>
      <diagonal style="thin">
        <color indexed="9"/>
      </diagonal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double">
        <color theme="4"/>
      </bottom>
      <diagonal/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 diagonalDown="1">
      <left/>
      <right/>
      <top/>
      <bottom/>
      <diagonal style="thin">
        <color indexed="9"/>
      </diagonal>
    </border>
    <border>
      <left/>
      <right/>
      <top/>
      <bottom style="double">
        <color theme="7"/>
      </bottom>
      <diagonal/>
    </border>
    <border>
      <left/>
      <right/>
      <top style="double">
        <color theme="4"/>
      </top>
      <bottom/>
      <diagonal/>
    </border>
    <border diagonalDown="1">
      <left style="thin">
        <color indexed="9"/>
      </left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>
      <left style="thin">
        <color indexed="9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indexed="9"/>
      </bottom>
      <diagonal/>
    </border>
    <border>
      <left/>
      <right style="thin">
        <color theme="0"/>
      </right>
      <top/>
      <bottom/>
      <diagonal/>
    </border>
    <border diagonalDown="1">
      <left/>
      <right/>
      <top/>
      <bottom/>
      <diagonal style="thin">
        <color theme="0"/>
      </diagonal>
    </border>
    <border diagonalDown="1">
      <left/>
      <right style="thin">
        <color theme="0"/>
      </right>
      <top/>
      <bottom/>
      <diagonal style="thin">
        <color theme="0"/>
      </diagonal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 style="thin">
        <color theme="0"/>
      </left>
      <right style="thin">
        <color indexed="9"/>
      </right>
      <top/>
      <bottom style="thin">
        <color indexed="9"/>
      </bottom>
      <diagonal/>
    </border>
    <border>
      <left/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 style="thin">
        <color indexed="9"/>
      </bottom>
      <diagonal/>
    </border>
    <border>
      <left style="thin">
        <color indexed="9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</borders>
  <cellStyleXfs count="24">
    <xf numFmtId="0" fontId="0" fillId="0" borderId="0"/>
    <xf numFmtId="0" fontId="2" fillId="0" borderId="0"/>
    <xf numFmtId="0" fontId="3" fillId="0" borderId="0"/>
    <xf numFmtId="0" fontId="16" fillId="0" borderId="0"/>
    <xf numFmtId="0" fontId="16" fillId="0" borderId="0"/>
    <xf numFmtId="0" fontId="3" fillId="0" borderId="0"/>
    <xf numFmtId="0" fontId="19" fillId="0" borderId="0"/>
    <xf numFmtId="0" fontId="20" fillId="0" borderId="0"/>
    <xf numFmtId="0" fontId="3" fillId="0" borderId="0"/>
    <xf numFmtId="0" fontId="27" fillId="0" borderId="0"/>
    <xf numFmtId="9" fontId="31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0" fillId="0" borderId="0"/>
    <xf numFmtId="9" fontId="3" fillId="0" borderId="0" applyFont="0" applyFill="0" applyBorder="0" applyAlignment="0" applyProtection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>
      <alignment vertical="top"/>
    </xf>
    <xf numFmtId="175" fontId="3" fillId="0" borderId="0" applyFont="0" applyFill="0" applyBorder="0" applyAlignment="0" applyProtection="0"/>
    <xf numFmtId="0" fontId="58" fillId="0" borderId="0"/>
    <xf numFmtId="0" fontId="31" fillId="0" borderId="0"/>
    <xf numFmtId="0" fontId="3" fillId="0" borderId="0"/>
    <xf numFmtId="0" fontId="1" fillId="0" borderId="0"/>
  </cellStyleXfs>
  <cellXfs count="1132">
    <xf numFmtId="0" fontId="0" fillId="0" borderId="0" xfId="0"/>
    <xf numFmtId="0" fontId="4" fillId="0" borderId="0" xfId="2" applyFont="1"/>
    <xf numFmtId="164" fontId="4" fillId="0" borderId="0" xfId="2" applyNumberFormat="1" applyFont="1"/>
    <xf numFmtId="0" fontId="5" fillId="0" borderId="0" xfId="2" applyFont="1"/>
    <xf numFmtId="0" fontId="6" fillId="0" borderId="0" xfId="2" applyFont="1" applyAlignment="1">
      <alignment horizontal="right"/>
    </xf>
    <xf numFmtId="0" fontId="10" fillId="0" borderId="0" xfId="2" applyFont="1"/>
    <xf numFmtId="0" fontId="7" fillId="0" borderId="0" xfId="2" applyFont="1"/>
    <xf numFmtId="0" fontId="6" fillId="0" borderId="0" xfId="2" applyFont="1" applyAlignment="1">
      <alignment horizontal="left" indent="1"/>
    </xf>
    <xf numFmtId="164" fontId="8" fillId="0" borderId="0" xfId="2" applyNumberFormat="1" applyFont="1" applyAlignment="1">
      <alignment horizontal="right"/>
    </xf>
    <xf numFmtId="164" fontId="4" fillId="0" borderId="0" xfId="2" applyNumberFormat="1" applyFont="1" applyAlignment="1">
      <alignment horizontal="right"/>
    </xf>
    <xf numFmtId="0" fontId="8" fillId="0" borderId="0" xfId="2" applyFont="1" applyAlignment="1">
      <alignment horizontal="right"/>
    </xf>
    <xf numFmtId="0" fontId="4" fillId="0" borderId="0" xfId="2" applyFont="1" applyAlignment="1">
      <alignment horizontal="right"/>
    </xf>
    <xf numFmtId="0" fontId="6" fillId="0" borderId="0" xfId="2" applyFont="1"/>
    <xf numFmtId="3" fontId="4" fillId="0" borderId="0" xfId="2" applyNumberFormat="1" applyFont="1"/>
    <xf numFmtId="3" fontId="4" fillId="0" borderId="0" xfId="2" applyNumberFormat="1" applyFont="1" applyAlignment="1">
      <alignment horizontal="right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5" xfId="2" applyFont="1" applyFill="1" applyBorder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Continuous"/>
    </xf>
    <xf numFmtId="0" fontId="9" fillId="2" borderId="12" xfId="2" applyFont="1" applyFill="1" applyBorder="1" applyAlignment="1">
      <alignment horizontal="centerContinuous"/>
    </xf>
    <xf numFmtId="0" fontId="9" fillId="2" borderId="10" xfId="2" applyFont="1" applyFill="1" applyBorder="1" applyAlignment="1">
      <alignment horizontal="center"/>
    </xf>
    <xf numFmtId="0" fontId="9" fillId="2" borderId="2" xfId="2" applyFont="1" applyFill="1" applyBorder="1" applyAlignment="1">
      <alignment horizontal="center"/>
    </xf>
    <xf numFmtId="0" fontId="9" fillId="2" borderId="12" xfId="2" applyFont="1" applyFill="1" applyBorder="1"/>
    <xf numFmtId="0" fontId="9" fillId="2" borderId="12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Continuous"/>
    </xf>
    <xf numFmtId="0" fontId="9" fillId="2" borderId="3" xfId="2" applyFont="1" applyFill="1" applyBorder="1" applyAlignment="1">
      <alignment horizontal="center"/>
    </xf>
    <xf numFmtId="0" fontId="4" fillId="0" borderId="20" xfId="2" applyFont="1" applyBorder="1"/>
    <xf numFmtId="165" fontId="4" fillId="0" borderId="20" xfId="2" applyNumberFormat="1" applyFont="1" applyBorder="1"/>
    <xf numFmtId="0" fontId="8" fillId="0" borderId="0" xfId="4" applyFont="1"/>
    <xf numFmtId="0" fontId="5" fillId="0" borderId="0" xfId="4" applyFont="1"/>
    <xf numFmtId="0" fontId="4" fillId="0" borderId="0" xfId="4" applyFont="1"/>
    <xf numFmtId="0" fontId="4" fillId="0" borderId="0" xfId="4" applyFont="1" applyAlignment="1">
      <alignment horizontal="right"/>
    </xf>
    <xf numFmtId="0" fontId="9" fillId="2" borderId="13" xfId="4" applyFont="1" applyFill="1" applyBorder="1" applyAlignment="1">
      <alignment horizontal="center"/>
    </xf>
    <xf numFmtId="3" fontId="4" fillId="0" borderId="0" xfId="4" applyNumberFormat="1" applyFont="1"/>
    <xf numFmtId="0" fontId="4" fillId="0" borderId="0" xfId="4" applyFont="1" applyAlignment="1">
      <alignment horizontal="left" indent="1"/>
    </xf>
    <xf numFmtId="0" fontId="6" fillId="0" borderId="0" xfId="4" applyFont="1" applyAlignment="1">
      <alignment horizontal="left" indent="1"/>
    </xf>
    <xf numFmtId="0" fontId="4" fillId="0" borderId="20" xfId="4" applyFont="1" applyBorder="1"/>
    <xf numFmtId="0" fontId="9" fillId="2" borderId="17" xfId="4" applyFont="1" applyFill="1" applyBorder="1" applyAlignment="1">
      <alignment horizontal="centerContinuous"/>
    </xf>
    <xf numFmtId="3" fontId="4" fillId="0" borderId="0" xfId="4" applyNumberFormat="1" applyFont="1" applyAlignment="1">
      <alignment horizontal="right"/>
    </xf>
    <xf numFmtId="0" fontId="9" fillId="2" borderId="13" xfId="4" applyFont="1" applyFill="1" applyBorder="1" applyAlignment="1">
      <alignment horizontal="centerContinuous"/>
    </xf>
    <xf numFmtId="3" fontId="5" fillId="0" borderId="0" xfId="4" applyNumberFormat="1" applyFont="1" applyAlignment="1">
      <alignment horizontal="right"/>
    </xf>
    <xf numFmtId="3" fontId="17" fillId="0" borderId="0" xfId="4" applyNumberFormat="1" applyFont="1" applyAlignment="1">
      <alignment horizontal="right"/>
    </xf>
    <xf numFmtId="0" fontId="9" fillId="2" borderId="13" xfId="4" applyFont="1" applyFill="1" applyBorder="1"/>
    <xf numFmtId="0" fontId="9" fillId="2" borderId="17" xfId="4" applyFont="1" applyFill="1" applyBorder="1"/>
    <xf numFmtId="0" fontId="9" fillId="3" borderId="13" xfId="4" applyFont="1" applyFill="1" applyBorder="1" applyAlignment="1">
      <alignment horizontal="center"/>
    </xf>
    <xf numFmtId="0" fontId="9" fillId="3" borderId="13" xfId="4" applyFont="1" applyFill="1" applyBorder="1"/>
    <xf numFmtId="0" fontId="9" fillId="3" borderId="13" xfId="4" applyFont="1" applyFill="1" applyBorder="1" applyAlignment="1">
      <alignment horizontal="centerContinuous"/>
    </xf>
    <xf numFmtId="0" fontId="9" fillId="3" borderId="17" xfId="4" applyFont="1" applyFill="1" applyBorder="1" applyAlignment="1">
      <alignment horizontal="centerContinuous"/>
    </xf>
    <xf numFmtId="0" fontId="9" fillId="3" borderId="17" xfId="4" applyFont="1" applyFill="1" applyBorder="1" applyAlignment="1">
      <alignment horizontal="center"/>
    </xf>
    <xf numFmtId="3" fontId="10" fillId="0" borderId="0" xfId="4" applyNumberFormat="1" applyFont="1" applyAlignment="1">
      <alignment horizontal="right"/>
    </xf>
    <xf numFmtId="0" fontId="9" fillId="3" borderId="17" xfId="4" applyFont="1" applyFill="1" applyBorder="1" applyAlignment="1">
      <alignment vertical="center" wrapText="1"/>
    </xf>
    <xf numFmtId="0" fontId="9" fillId="3" borderId="18" xfId="4" applyFont="1" applyFill="1" applyBorder="1" applyAlignment="1">
      <alignment vertical="center" wrapText="1"/>
    </xf>
    <xf numFmtId="0" fontId="10" fillId="0" borderId="0" xfId="4" applyFont="1"/>
    <xf numFmtId="0" fontId="9" fillId="2" borderId="12" xfId="2" applyFont="1" applyFill="1" applyBorder="1" applyAlignment="1">
      <alignment vertical="center"/>
    </xf>
    <xf numFmtId="0" fontId="9" fillId="2" borderId="7" xfId="2" applyFont="1" applyFill="1" applyBorder="1" applyAlignment="1">
      <alignment horizontal="center" vertical="center"/>
    </xf>
    <xf numFmtId="0" fontId="9" fillId="2" borderId="8" xfId="2" applyFont="1" applyFill="1" applyBorder="1" applyAlignment="1">
      <alignment horizontal="center" vertical="center"/>
    </xf>
    <xf numFmtId="0" fontId="9" fillId="2" borderId="12" xfId="2" applyFont="1" applyFill="1" applyBorder="1" applyAlignment="1">
      <alignment horizontal="center" vertical="center"/>
    </xf>
    <xf numFmtId="0" fontId="9" fillId="2" borderId="5" xfId="2" applyFont="1" applyFill="1" applyBorder="1" applyAlignment="1">
      <alignment horizontal="center" vertical="center"/>
    </xf>
    <xf numFmtId="0" fontId="9" fillId="2" borderId="10" xfId="2" applyFont="1" applyFill="1" applyBorder="1" applyAlignment="1">
      <alignment horizontal="center" vertical="center"/>
    </xf>
    <xf numFmtId="0" fontId="9" fillId="2" borderId="2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9" fillId="2" borderId="12" xfId="5" applyFont="1" applyFill="1" applyBorder="1" applyAlignment="1">
      <alignment horizontal="centerContinuous"/>
    </xf>
    <xf numFmtId="0" fontId="9" fillId="2" borderId="7" xfId="5" applyFont="1" applyFill="1" applyBorder="1" applyAlignment="1">
      <alignment horizontal="centerContinuous"/>
    </xf>
    <xf numFmtId="0" fontId="9" fillId="2" borderId="9" xfId="5" applyFont="1" applyFill="1" applyBorder="1" applyAlignment="1">
      <alignment horizontal="center"/>
    </xf>
    <xf numFmtId="0" fontId="9" fillId="2" borderId="13" xfId="5" applyFont="1" applyFill="1" applyBorder="1" applyAlignment="1">
      <alignment horizontal="center"/>
    </xf>
    <xf numFmtId="0" fontId="5" fillId="0" borderId="20" xfId="5" applyFont="1" applyBorder="1"/>
    <xf numFmtId="0" fontId="4" fillId="0" borderId="20" xfId="5" applyFont="1" applyBorder="1"/>
    <xf numFmtId="0" fontId="4" fillId="0" borderId="20" xfId="5" applyFont="1" applyBorder="1" applyAlignment="1">
      <alignment horizontal="right"/>
    </xf>
    <xf numFmtId="0" fontId="8" fillId="0" borderId="0" xfId="5" applyFont="1"/>
    <xf numFmtId="1" fontId="9" fillId="2" borderId="12" xfId="5" applyNumberFormat="1" applyFont="1" applyFill="1" applyBorder="1" applyAlignment="1">
      <alignment horizontal="centerContinuous" vertical="center" wrapText="1"/>
    </xf>
    <xf numFmtId="0" fontId="9" fillId="2" borderId="17" xfId="5" applyFont="1" applyFill="1" applyBorder="1" applyAlignment="1">
      <alignment horizontal="centerContinuous"/>
    </xf>
    <xf numFmtId="0" fontId="9" fillId="2" borderId="18" xfId="5" applyFont="1" applyFill="1" applyBorder="1" applyAlignment="1">
      <alignment horizontal="centerContinuous"/>
    </xf>
    <xf numFmtId="0" fontId="9" fillId="2" borderId="8" xfId="5" applyFont="1" applyFill="1" applyBorder="1" applyAlignment="1">
      <alignment horizontal="centerContinuous"/>
    </xf>
    <xf numFmtId="0" fontId="9" fillId="2" borderId="2" xfId="5" applyFont="1" applyFill="1" applyBorder="1" applyAlignment="1">
      <alignment horizontal="center"/>
    </xf>
    <xf numFmtId="0" fontId="9" fillId="2" borderId="18" xfId="5" applyFont="1" applyFill="1" applyBorder="1"/>
    <xf numFmtId="0" fontId="9" fillId="2" borderId="13" xfId="5" applyFont="1" applyFill="1" applyBorder="1" applyAlignment="1">
      <alignment horizontal="centerContinuous"/>
    </xf>
    <xf numFmtId="0" fontId="9" fillId="2" borderId="11" xfId="5" applyFont="1" applyFill="1" applyBorder="1" applyAlignment="1">
      <alignment horizontal="centerContinuous"/>
    </xf>
    <xf numFmtId="0" fontId="9" fillId="2" borderId="9" xfId="2" applyFont="1" applyFill="1" applyBorder="1" applyAlignment="1">
      <alignment horizontal="center" vertical="center"/>
    </xf>
    <xf numFmtId="0" fontId="9" fillId="2" borderId="13" xfId="4" applyFont="1" applyFill="1" applyBorder="1" applyAlignment="1">
      <alignment horizontal="center" vertical="center"/>
    </xf>
    <xf numFmtId="0" fontId="9" fillId="2" borderId="17" xfId="4" applyFont="1" applyFill="1" applyBorder="1" applyAlignment="1">
      <alignment horizontal="center" vertical="center"/>
    </xf>
    <xf numFmtId="0" fontId="8" fillId="0" borderId="0" xfId="4" applyFont="1" applyAlignment="1">
      <alignment vertical="center"/>
    </xf>
    <xf numFmtId="165" fontId="18" fillId="0" borderId="0" xfId="2" applyNumberFormat="1" applyFont="1"/>
    <xf numFmtId="165" fontId="4" fillId="0" borderId="0" xfId="4" applyNumberFormat="1" applyFont="1" applyAlignment="1">
      <alignment horizontal="right"/>
    </xf>
    <xf numFmtId="165" fontId="5" fillId="0" borderId="0" xfId="4" applyNumberFormat="1" applyFont="1" applyAlignment="1">
      <alignment horizontal="right"/>
    </xf>
    <xf numFmtId="165" fontId="18" fillId="0" borderId="0" xfId="4" applyNumberFormat="1" applyFont="1" applyAlignment="1">
      <alignment horizontal="right"/>
    </xf>
    <xf numFmtId="165" fontId="17" fillId="0" borderId="0" xfId="4" applyNumberFormat="1" applyFont="1" applyAlignment="1">
      <alignment horizontal="right"/>
    </xf>
    <xf numFmtId="165" fontId="4" fillId="0" borderId="0" xfId="2" applyNumberFormat="1" applyFont="1" applyAlignment="1">
      <alignment horizontal="right" vertical="center"/>
    </xf>
    <xf numFmtId="165" fontId="18" fillId="0" borderId="0" xfId="2" applyNumberFormat="1" applyFont="1" applyAlignment="1">
      <alignment horizontal="right" vertical="center"/>
    </xf>
    <xf numFmtId="165" fontId="6" fillId="0" borderId="0" xfId="2" applyNumberFormat="1" applyFont="1" applyAlignment="1">
      <alignment horizontal="right" vertical="center"/>
    </xf>
    <xf numFmtId="0" fontId="4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9" fillId="2" borderId="6" xfId="2" applyFont="1" applyFill="1" applyBorder="1" applyAlignment="1">
      <alignment horizontal="center" vertical="center"/>
    </xf>
    <xf numFmtId="165" fontId="4" fillId="0" borderId="0" xfId="2" applyNumberFormat="1" applyFont="1" applyAlignment="1">
      <alignment vertical="center"/>
    </xf>
    <xf numFmtId="0" fontId="4" fillId="0" borderId="0" xfId="2" applyFont="1" applyAlignment="1">
      <alignment horizontal="left" vertical="center" indent="1"/>
    </xf>
    <xf numFmtId="0" fontId="9" fillId="2" borderId="11" xfId="2" applyFont="1" applyFill="1" applyBorder="1" applyAlignment="1">
      <alignment horizontal="centerContinuous" vertical="center"/>
    </xf>
    <xf numFmtId="164" fontId="9" fillId="2" borderId="10" xfId="2" applyNumberFormat="1" applyFont="1" applyFill="1" applyBorder="1" applyAlignment="1">
      <alignment horizontal="center" vertical="center"/>
    </xf>
    <xf numFmtId="164" fontId="9" fillId="2" borderId="2" xfId="2" applyNumberFormat="1" applyFont="1" applyFill="1" applyBorder="1" applyAlignment="1">
      <alignment horizontal="center" vertical="center"/>
    </xf>
    <xf numFmtId="164" fontId="9" fillId="2" borderId="12" xfId="2" applyNumberFormat="1" applyFont="1" applyFill="1" applyBorder="1" applyAlignment="1">
      <alignment horizontal="centerContinuous" vertical="center"/>
    </xf>
    <xf numFmtId="165" fontId="5" fillId="0" borderId="0" xfId="2" applyNumberFormat="1" applyFont="1" applyAlignment="1">
      <alignment horizontal="right" vertical="center"/>
    </xf>
    <xf numFmtId="165" fontId="17" fillId="0" borderId="0" xfId="2" applyNumberFormat="1" applyFont="1" applyAlignment="1">
      <alignment vertical="center"/>
    </xf>
    <xf numFmtId="165" fontId="18" fillId="0" borderId="0" xfId="2" applyNumberFormat="1" applyFont="1" applyAlignment="1">
      <alignment vertical="center"/>
    </xf>
    <xf numFmtId="0" fontId="5" fillId="0" borderId="20" xfId="5" applyFont="1" applyBorder="1" applyAlignment="1">
      <alignment horizontal="left"/>
    </xf>
    <xf numFmtId="0" fontId="9" fillId="2" borderId="11" xfId="5" applyFont="1" applyFill="1" applyBorder="1" applyAlignment="1">
      <alignment horizontal="centerContinuous" vertical="center"/>
    </xf>
    <xf numFmtId="0" fontId="9" fillId="2" borderId="11" xfId="5" applyFont="1" applyFill="1" applyBorder="1" applyAlignment="1">
      <alignment horizontal="center" vertical="center"/>
    </xf>
    <xf numFmtId="0" fontId="9" fillId="2" borderId="9" xfId="5" applyFont="1" applyFill="1" applyBorder="1" applyAlignment="1">
      <alignment horizontal="center" vertical="center"/>
    </xf>
    <xf numFmtId="0" fontId="17" fillId="0" borderId="0" xfId="2" applyFont="1" applyAlignment="1">
      <alignment vertical="center"/>
    </xf>
    <xf numFmtId="164" fontId="18" fillId="0" borderId="0" xfId="2" applyNumberFormat="1" applyFont="1" applyAlignment="1">
      <alignment horizontal="right"/>
    </xf>
    <xf numFmtId="0" fontId="17" fillId="0" borderId="0" xfId="2" applyFont="1" applyAlignment="1">
      <alignment horizontal="left" vertical="center" indent="1"/>
    </xf>
    <xf numFmtId="0" fontId="18" fillId="0" borderId="0" xfId="2" applyFont="1"/>
    <xf numFmtId="0" fontId="17" fillId="0" borderId="0" xfId="4" applyFont="1" applyAlignment="1">
      <alignment horizontal="left" indent="1"/>
    </xf>
    <xf numFmtId="0" fontId="18" fillId="0" borderId="0" xfId="4" applyFont="1" applyAlignment="1">
      <alignment horizontal="left" indent="2"/>
    </xf>
    <xf numFmtId="0" fontId="17" fillId="0" borderId="20" xfId="5" applyFont="1" applyBorder="1"/>
    <xf numFmtId="3" fontId="18" fillId="0" borderId="20" xfId="5" applyNumberFormat="1" applyFont="1" applyBorder="1"/>
    <xf numFmtId="0" fontId="18" fillId="0" borderId="20" xfId="5" applyFont="1" applyBorder="1"/>
    <xf numFmtId="0" fontId="17" fillId="0" borderId="0" xfId="3" applyFont="1"/>
    <xf numFmtId="3" fontId="18" fillId="0" borderId="0" xfId="2" applyNumberFormat="1" applyFont="1"/>
    <xf numFmtId="0" fontId="18" fillId="0" borderId="0" xfId="3" applyFont="1" applyAlignment="1">
      <alignment horizontal="left" indent="1"/>
    </xf>
    <xf numFmtId="3" fontId="18" fillId="0" borderId="20" xfId="2" applyNumberFormat="1" applyFont="1" applyBorder="1" applyAlignment="1">
      <alignment horizontal="right"/>
    </xf>
    <xf numFmtId="3" fontId="18" fillId="0" borderId="20" xfId="2" applyNumberFormat="1" applyFont="1" applyBorder="1"/>
    <xf numFmtId="0" fontId="23" fillId="0" borderId="0" xfId="0" applyFont="1"/>
    <xf numFmtId="166" fontId="18" fillId="0" borderId="0" xfId="3" applyNumberFormat="1" applyFont="1"/>
    <xf numFmtId="0" fontId="18" fillId="0" borderId="0" xfId="3" applyFont="1"/>
    <xf numFmtId="0" fontId="17" fillId="0" borderId="0" xfId="3" applyFont="1" applyAlignment="1">
      <alignment horizontal="left"/>
    </xf>
    <xf numFmtId="0" fontId="23" fillId="0" borderId="0" xfId="3" applyFont="1"/>
    <xf numFmtId="0" fontId="18" fillId="0" borderId="0" xfId="2" applyFont="1" applyAlignment="1">
      <alignment horizontal="left" vertical="center" indent="1"/>
    </xf>
    <xf numFmtId="164" fontId="18" fillId="0" borderId="0" xfId="2" applyNumberFormat="1" applyFont="1"/>
    <xf numFmtId="165" fontId="17" fillId="0" borderId="0" xfId="2" applyNumberFormat="1" applyFont="1" applyAlignment="1">
      <alignment horizontal="right" vertical="center"/>
    </xf>
    <xf numFmtId="164" fontId="25" fillId="2" borderId="11" xfId="2" applyNumberFormat="1" applyFont="1" applyFill="1" applyBorder="1" applyAlignment="1">
      <alignment horizontal="centerContinuous" vertical="center"/>
    </xf>
    <xf numFmtId="164" fontId="25" fillId="2" borderId="11" xfId="2" applyNumberFormat="1" applyFont="1" applyFill="1" applyBorder="1" applyAlignment="1">
      <alignment horizontal="centerContinuous"/>
    </xf>
    <xf numFmtId="164" fontId="25" fillId="2" borderId="12" xfId="2" applyNumberFormat="1" applyFont="1" applyFill="1" applyBorder="1" applyAlignment="1">
      <alignment horizontal="centerContinuous"/>
    </xf>
    <xf numFmtId="164" fontId="25" fillId="2" borderId="5" xfId="2" applyNumberFormat="1" applyFont="1" applyFill="1" applyBorder="1" applyAlignment="1">
      <alignment horizontal="center" vertical="center"/>
    </xf>
    <xf numFmtId="164" fontId="25" fillId="2" borderId="10" xfId="2" applyNumberFormat="1" applyFont="1" applyFill="1" applyBorder="1" applyAlignment="1">
      <alignment horizontal="center" vertical="center"/>
    </xf>
    <xf numFmtId="164" fontId="25" fillId="2" borderId="9" xfId="2" applyNumberFormat="1" applyFont="1" applyFill="1" applyBorder="1" applyAlignment="1">
      <alignment horizontal="center" vertical="center"/>
    </xf>
    <xf numFmtId="164" fontId="25" fillId="2" borderId="2" xfId="2" applyNumberFormat="1" applyFont="1" applyFill="1" applyBorder="1" applyAlignment="1">
      <alignment horizontal="center" vertical="center"/>
    </xf>
    <xf numFmtId="0" fontId="25" fillId="2" borderId="11" xfId="2" applyFont="1" applyFill="1" applyBorder="1" applyAlignment="1">
      <alignment horizontal="centerContinuous" vertical="center"/>
    </xf>
    <xf numFmtId="0" fontId="25" fillId="2" borderId="11" xfId="2" applyFont="1" applyFill="1" applyBorder="1" applyAlignment="1">
      <alignment horizontal="centerContinuous"/>
    </xf>
    <xf numFmtId="0" fontId="25" fillId="2" borderId="12" xfId="2" applyFont="1" applyFill="1" applyBorder="1" applyAlignment="1">
      <alignment horizontal="centerContinuous" vertical="center"/>
    </xf>
    <xf numFmtId="0" fontId="25" fillId="2" borderId="7" xfId="2" applyFont="1" applyFill="1" applyBorder="1" applyAlignment="1">
      <alignment horizontal="centerContinuous" vertical="center"/>
    </xf>
    <xf numFmtId="0" fontId="25" fillId="2" borderId="5" xfId="2" applyFont="1" applyFill="1" applyBorder="1" applyAlignment="1">
      <alignment horizontal="center" vertical="center"/>
    </xf>
    <xf numFmtId="0" fontId="25" fillId="2" borderId="9" xfId="2" applyFont="1" applyFill="1" applyBorder="1" applyAlignment="1">
      <alignment horizontal="center" vertical="center"/>
    </xf>
    <xf numFmtId="0" fontId="25" fillId="2" borderId="2" xfId="2" applyFont="1" applyFill="1" applyBorder="1" applyAlignment="1">
      <alignment horizontal="center" vertical="center"/>
    </xf>
    <xf numFmtId="0" fontId="25" fillId="2" borderId="12" xfId="2" applyFont="1" applyFill="1" applyBorder="1" applyAlignment="1">
      <alignment horizontal="centerContinuous"/>
    </xf>
    <xf numFmtId="0" fontId="25" fillId="2" borderId="10" xfId="2" applyFont="1" applyFill="1" applyBorder="1" applyAlignment="1">
      <alignment horizontal="center" vertical="center"/>
    </xf>
    <xf numFmtId="0" fontId="25" fillId="2" borderId="12" xfId="5" applyFont="1" applyFill="1" applyBorder="1" applyAlignment="1">
      <alignment horizontal="centerContinuous" vertical="center" wrapText="1"/>
    </xf>
    <xf numFmtId="0" fontId="26" fillId="2" borderId="7" xfId="5" applyFont="1" applyFill="1" applyBorder="1" applyAlignment="1">
      <alignment horizontal="centerContinuous" vertical="center" wrapText="1"/>
    </xf>
    <xf numFmtId="0" fontId="26" fillId="2" borderId="8" xfId="5" applyFont="1" applyFill="1" applyBorder="1" applyAlignment="1">
      <alignment horizontal="centerContinuous" vertical="center" wrapText="1"/>
    </xf>
    <xf numFmtId="1" fontId="25" fillId="2" borderId="12" xfId="5" applyNumberFormat="1" applyFont="1" applyFill="1" applyBorder="1" applyAlignment="1">
      <alignment horizontal="centerContinuous" vertical="center" wrapText="1"/>
    </xf>
    <xf numFmtId="1" fontId="26" fillId="2" borderId="7" xfId="5" applyNumberFormat="1" applyFont="1" applyFill="1" applyBorder="1" applyAlignment="1">
      <alignment horizontal="centerContinuous" vertical="center" wrapText="1"/>
    </xf>
    <xf numFmtId="1" fontId="26" fillId="2" borderId="8" xfId="5" applyNumberFormat="1" applyFont="1" applyFill="1" applyBorder="1" applyAlignment="1">
      <alignment horizontal="centerContinuous" vertical="center" wrapText="1"/>
    </xf>
    <xf numFmtId="1" fontId="4" fillId="0" borderId="0" xfId="2" applyNumberFormat="1" applyFont="1"/>
    <xf numFmtId="165" fontId="6" fillId="0" borderId="0" xfId="4" applyNumberFormat="1" applyFont="1" applyAlignment="1">
      <alignment horizontal="right"/>
    </xf>
    <xf numFmtId="165" fontId="12" fillId="0" borderId="0" xfId="4" applyNumberFormat="1" applyFont="1" applyAlignment="1">
      <alignment horizontal="right"/>
    </xf>
    <xf numFmtId="165" fontId="6" fillId="0" borderId="0" xfId="2" applyNumberFormat="1" applyFont="1" applyAlignment="1">
      <alignment vertical="center"/>
    </xf>
    <xf numFmtId="3" fontId="18" fillId="0" borderId="0" xfId="2" applyNumberFormat="1" applyFont="1" applyAlignment="1">
      <alignment horizontal="right"/>
    </xf>
    <xf numFmtId="0" fontId="8" fillId="0" borderId="0" xfId="2" applyFont="1"/>
    <xf numFmtId="3" fontId="9" fillId="2" borderId="8" xfId="5" applyNumberFormat="1" applyFont="1" applyFill="1" applyBorder="1" applyAlignment="1">
      <alignment horizontal="centerContinuous" vertical="center"/>
    </xf>
    <xf numFmtId="3" fontId="9" fillId="2" borderId="11" xfId="5" applyNumberFormat="1" applyFont="1" applyFill="1" applyBorder="1" applyAlignment="1">
      <alignment horizontal="centerContinuous"/>
    </xf>
    <xf numFmtId="3" fontId="9" fillId="2" borderId="12" xfId="5" applyNumberFormat="1" applyFont="1" applyFill="1" applyBorder="1" applyAlignment="1">
      <alignment horizontal="centerContinuous"/>
    </xf>
    <xf numFmtId="3" fontId="9" fillId="2" borderId="11" xfId="5" applyNumberFormat="1" applyFont="1" applyFill="1" applyBorder="1" applyAlignment="1">
      <alignment horizontal="center" vertical="center"/>
    </xf>
    <xf numFmtId="165" fontId="4" fillId="0" borderId="20" xfId="2" applyNumberFormat="1" applyFont="1" applyBorder="1" applyAlignment="1">
      <alignment horizontal="right"/>
    </xf>
    <xf numFmtId="165" fontId="18" fillId="0" borderId="0" xfId="2" applyNumberFormat="1" applyFont="1" applyAlignment="1">
      <alignment horizontal="right"/>
    </xf>
    <xf numFmtId="1" fontId="4" fillId="0" borderId="0" xfId="2" applyNumberFormat="1" applyFont="1" applyAlignment="1">
      <alignment horizontal="right"/>
    </xf>
    <xf numFmtId="165" fontId="12" fillId="0" borderId="0" xfId="2" applyNumberFormat="1" applyFont="1" applyAlignment="1">
      <alignment vertical="center"/>
    </xf>
    <xf numFmtId="0" fontId="18" fillId="0" borderId="0" xfId="2" applyFont="1" applyAlignment="1">
      <alignment horizontal="left" vertical="center" indent="2"/>
    </xf>
    <xf numFmtId="0" fontId="18" fillId="0" borderId="0" xfId="3" applyFont="1" applyAlignment="1">
      <alignment horizontal="left" indent="2"/>
    </xf>
    <xf numFmtId="165" fontId="4" fillId="0" borderId="0" xfId="2" applyNumberFormat="1" applyFont="1"/>
    <xf numFmtId="0" fontId="18" fillId="0" borderId="0" xfId="2" applyFont="1" applyAlignment="1">
      <alignment horizontal="center"/>
    </xf>
    <xf numFmtId="0" fontId="18" fillId="0" borderId="0" xfId="2" applyFont="1" applyAlignment="1">
      <alignment horizontal="right"/>
    </xf>
    <xf numFmtId="0" fontId="28" fillId="0" borderId="0" xfId="2" applyFont="1"/>
    <xf numFmtId="0" fontId="9" fillId="2" borderId="18" xfId="5" applyFont="1" applyFill="1" applyBorder="1" applyAlignment="1">
      <alignment horizontal="center"/>
    </xf>
    <xf numFmtId="0" fontId="4" fillId="0" borderId="0" xfId="8" applyFont="1"/>
    <xf numFmtId="0" fontId="4" fillId="0" borderId="0" xfId="5" applyFont="1"/>
    <xf numFmtId="3" fontId="4" fillId="0" borderId="0" xfId="5" applyNumberFormat="1" applyFont="1"/>
    <xf numFmtId="0" fontId="18" fillId="0" borderId="0" xfId="5" applyFont="1"/>
    <xf numFmtId="1" fontId="4" fillId="0" borderId="0" xfId="8" applyNumberFormat="1" applyFont="1"/>
    <xf numFmtId="1" fontId="18" fillId="0" borderId="0" xfId="5" applyNumberFormat="1" applyFont="1"/>
    <xf numFmtId="0" fontId="8" fillId="0" borderId="0" xfId="8" applyFont="1"/>
    <xf numFmtId="0" fontId="14" fillId="0" borderId="0" xfId="5" applyFont="1"/>
    <xf numFmtId="0" fontId="23" fillId="0" borderId="0" xfId="5" applyFont="1"/>
    <xf numFmtId="3" fontId="8" fillId="0" borderId="0" xfId="5" applyNumberFormat="1" applyFont="1"/>
    <xf numFmtId="0" fontId="5" fillId="0" borderId="0" xfId="8" applyFont="1"/>
    <xf numFmtId="165" fontId="12" fillId="0" borderId="0" xfId="5" applyNumberFormat="1" applyFont="1" applyAlignment="1">
      <alignment horizontal="right" vertical="center"/>
    </xf>
    <xf numFmtId="165" fontId="17" fillId="0" borderId="0" xfId="8" applyNumberFormat="1" applyFont="1" applyAlignment="1">
      <alignment vertical="center"/>
    </xf>
    <xf numFmtId="165" fontId="17" fillId="0" borderId="0" xfId="5" applyNumberFormat="1" applyFont="1" applyAlignment="1">
      <alignment horizontal="right" vertical="center"/>
    </xf>
    <xf numFmtId="0" fontId="17" fillId="0" borderId="0" xfId="5" applyFont="1"/>
    <xf numFmtId="165" fontId="6" fillId="0" borderId="0" xfId="5" applyNumberFormat="1" applyFont="1" applyAlignment="1">
      <alignment horizontal="right" vertical="center"/>
    </xf>
    <xf numFmtId="165" fontId="18" fillId="0" borderId="0" xfId="8" applyNumberFormat="1" applyFont="1" applyAlignment="1">
      <alignment vertical="center"/>
    </xf>
    <xf numFmtId="165" fontId="18" fillId="0" borderId="0" xfId="5" applyNumberFormat="1" applyFont="1" applyAlignment="1">
      <alignment horizontal="right" vertical="center"/>
    </xf>
    <xf numFmtId="0" fontId="18" fillId="0" borderId="0" xfId="5" applyFont="1" applyAlignment="1">
      <alignment horizontal="left" vertical="center" indent="2"/>
    </xf>
    <xf numFmtId="3" fontId="18" fillId="0" borderId="0" xfId="5" applyNumberFormat="1" applyFont="1"/>
    <xf numFmtId="164" fontId="17" fillId="0" borderId="0" xfId="5" applyNumberFormat="1" applyFont="1" applyAlignment="1">
      <alignment horizontal="right"/>
    </xf>
    <xf numFmtId="0" fontId="4" fillId="0" borderId="0" xfId="5" applyFont="1" applyAlignment="1">
      <alignment horizontal="right"/>
    </xf>
    <xf numFmtId="0" fontId="5" fillId="0" borderId="0" xfId="5" applyFont="1"/>
    <xf numFmtId="0" fontId="10" fillId="0" borderId="0" xfId="8" applyFont="1"/>
    <xf numFmtId="0" fontId="18" fillId="0" borderId="0" xfId="8" applyFont="1"/>
    <xf numFmtId="3" fontId="17" fillId="0" borderId="0" xfId="5" quotePrefix="1" applyNumberFormat="1" applyFont="1" applyAlignment="1">
      <alignment horizontal="right"/>
    </xf>
    <xf numFmtId="165" fontId="17" fillId="0" borderId="0" xfId="5" applyNumberFormat="1" applyFont="1" applyAlignment="1">
      <alignment vertical="center"/>
    </xf>
    <xf numFmtId="165" fontId="18" fillId="0" borderId="0" xfId="5" applyNumberFormat="1" applyFont="1" applyAlignment="1">
      <alignment vertical="center"/>
    </xf>
    <xf numFmtId="0" fontId="18" fillId="0" borderId="0" xfId="5" applyFont="1" applyAlignment="1">
      <alignment horizontal="left" indent="2"/>
    </xf>
    <xf numFmtId="1" fontId="4" fillId="0" borderId="0" xfId="5" applyNumberFormat="1" applyFont="1"/>
    <xf numFmtId="0" fontId="13" fillId="0" borderId="0" xfId="5" applyFont="1" applyAlignment="1">
      <alignment vertical="center" wrapText="1"/>
    </xf>
    <xf numFmtId="3" fontId="18" fillId="0" borderId="0" xfId="5" applyNumberFormat="1" applyFont="1" applyAlignment="1">
      <alignment horizontal="right"/>
    </xf>
    <xf numFmtId="0" fontId="23" fillId="0" borderId="0" xfId="5" applyFont="1" applyAlignment="1">
      <alignment horizontal="right"/>
    </xf>
    <xf numFmtId="164" fontId="18" fillId="0" borderId="0" xfId="7" applyNumberFormat="1" applyFont="1" applyAlignment="1">
      <alignment horizontal="right" vertical="center" wrapText="1"/>
    </xf>
    <xf numFmtId="0" fontId="17" fillId="0" borderId="0" xfId="5" applyFont="1" applyAlignment="1">
      <alignment horizontal="left" indent="1"/>
    </xf>
    <xf numFmtId="167" fontId="18" fillId="0" borderId="0" xfId="5" applyNumberFormat="1" applyFont="1"/>
    <xf numFmtId="0" fontId="9" fillId="2" borderId="0" xfId="5" applyFont="1" applyFill="1" applyAlignment="1">
      <alignment horizontal="centerContinuous"/>
    </xf>
    <xf numFmtId="0" fontId="4" fillId="0" borderId="0" xfId="5" applyFont="1" applyAlignment="1">
      <alignment horizontal="left" indent="1"/>
    </xf>
    <xf numFmtId="0" fontId="4" fillId="0" borderId="0" xfId="8" applyFont="1" applyAlignment="1">
      <alignment horizontal="left" indent="1"/>
    </xf>
    <xf numFmtId="168" fontId="8" fillId="0" borderId="0" xfId="8" applyNumberFormat="1" applyFont="1"/>
    <xf numFmtId="168" fontId="4" fillId="0" borderId="0" xfId="8" applyNumberFormat="1" applyFont="1"/>
    <xf numFmtId="3" fontId="4" fillId="0" borderId="0" xfId="5" applyNumberFormat="1" applyFont="1" applyAlignment="1">
      <alignment horizontal="right"/>
    </xf>
    <xf numFmtId="0" fontId="8" fillId="0" borderId="0" xfId="5" applyFont="1" applyAlignment="1">
      <alignment vertical="center"/>
    </xf>
    <xf numFmtId="0" fontId="21" fillId="0" borderId="0" xfId="8" applyFont="1"/>
    <xf numFmtId="168" fontId="14" fillId="0" borderId="0" xfId="8" applyNumberFormat="1" applyFont="1"/>
    <xf numFmtId="0" fontId="6" fillId="0" borderId="0" xfId="5" applyFont="1" applyAlignment="1">
      <alignment horizontal="left" indent="1"/>
    </xf>
    <xf numFmtId="0" fontId="6" fillId="0" borderId="0" xfId="5" applyFont="1"/>
    <xf numFmtId="0" fontId="12" fillId="0" borderId="0" xfId="8" applyFont="1"/>
    <xf numFmtId="0" fontId="12" fillId="0" borderId="0" xfId="7" applyFont="1" applyAlignment="1">
      <alignment horizontal="left" wrapText="1"/>
    </xf>
    <xf numFmtId="0" fontId="12" fillId="0" borderId="0" xfId="5" applyFont="1"/>
    <xf numFmtId="164" fontId="5" fillId="0" borderId="0" xfId="5" applyNumberFormat="1" applyFont="1"/>
    <xf numFmtId="164" fontId="4" fillId="0" borderId="0" xfId="5" applyNumberFormat="1" applyFont="1"/>
    <xf numFmtId="0" fontId="5" fillId="0" borderId="0" xfId="5" applyFont="1" applyAlignment="1">
      <alignment horizontal="left"/>
    </xf>
    <xf numFmtId="3" fontId="5" fillId="0" borderId="0" xfId="5" applyNumberFormat="1" applyFont="1"/>
    <xf numFmtId="0" fontId="5" fillId="0" borderId="0" xfId="2" applyFont="1" applyAlignment="1">
      <alignment horizontal="center"/>
    </xf>
    <xf numFmtId="0" fontId="4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3" fontId="5" fillId="0" borderId="0" xfId="5" applyNumberFormat="1" applyFont="1" applyAlignment="1">
      <alignment horizontal="right"/>
    </xf>
    <xf numFmtId="4" fontId="4" fillId="0" borderId="0" xfId="5" applyNumberFormat="1" applyFont="1"/>
    <xf numFmtId="4" fontId="5" fillId="0" borderId="0" xfId="5" applyNumberFormat="1" applyFont="1"/>
    <xf numFmtId="4" fontId="4" fillId="0" borderId="0" xfId="5" applyNumberFormat="1" applyFont="1" applyAlignment="1">
      <alignment horizontal="right"/>
    </xf>
    <xf numFmtId="0" fontId="4" fillId="0" borderId="0" xfId="5" applyFont="1" applyAlignment="1">
      <alignment horizontal="right" vertical="center"/>
    </xf>
    <xf numFmtId="0" fontId="5" fillId="0" borderId="0" xfId="5" applyFont="1" applyAlignment="1">
      <alignment vertic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2" fontId="18" fillId="0" borderId="0" xfId="2" applyNumberFormat="1" applyFont="1"/>
    <xf numFmtId="3" fontId="28" fillId="0" borderId="0" xfId="2" applyNumberFormat="1" applyFont="1"/>
    <xf numFmtId="0" fontId="9" fillId="2" borderId="17" xfId="5" applyFont="1" applyFill="1" applyBorder="1" applyAlignment="1">
      <alignment horizontal="center"/>
    </xf>
    <xf numFmtId="0" fontId="29" fillId="0" borderId="0" xfId="5" applyFont="1" applyAlignment="1">
      <alignment vertical="center"/>
    </xf>
    <xf numFmtId="0" fontId="9" fillId="2" borderId="13" xfId="5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0" fillId="0" borderId="0" xfId="0" applyAlignment="1">
      <alignment vertical="center"/>
    </xf>
    <xf numFmtId="0" fontId="31" fillId="0" borderId="0" xfId="11" applyFont="1" applyAlignment="1" applyProtection="1"/>
    <xf numFmtId="0" fontId="9" fillId="2" borderId="17" xfId="2" applyFont="1" applyFill="1" applyBorder="1" applyAlignment="1">
      <alignment horizontal="center" vertical="center" wrapText="1"/>
    </xf>
    <xf numFmtId="3" fontId="12" fillId="0" borderId="0" xfId="2" applyNumberFormat="1" applyFont="1"/>
    <xf numFmtId="166" fontId="5" fillId="0" borderId="0" xfId="2" applyNumberFormat="1" applyFont="1"/>
    <xf numFmtId="3" fontId="6" fillId="0" borderId="0" xfId="2" applyNumberFormat="1" applyFont="1" applyAlignment="1">
      <alignment horizontal="right"/>
    </xf>
    <xf numFmtId="166" fontId="4" fillId="0" borderId="0" xfId="2" applyNumberFormat="1" applyFont="1"/>
    <xf numFmtId="0" fontId="12" fillId="0" borderId="0" xfId="2" applyFont="1"/>
    <xf numFmtId="3" fontId="12" fillId="0" borderId="0" xfId="2" applyNumberFormat="1" applyFont="1" applyAlignment="1">
      <alignment horizontal="right"/>
    </xf>
    <xf numFmtId="166" fontId="6" fillId="0" borderId="20" xfId="2" applyNumberFormat="1" applyFont="1" applyBorder="1"/>
    <xf numFmtId="169" fontId="4" fillId="0" borderId="0" xfId="2" applyNumberFormat="1" applyFont="1"/>
    <xf numFmtId="0" fontId="4" fillId="0" borderId="0" xfId="2" applyFont="1" applyAlignment="1">
      <alignment horizontal="centerContinuous"/>
    </xf>
    <xf numFmtId="0" fontId="5" fillId="0" borderId="0" xfId="0" applyFont="1"/>
    <xf numFmtId="0" fontId="4" fillId="0" borderId="0" xfId="0" applyFont="1"/>
    <xf numFmtId="3" fontId="12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0" fontId="12" fillId="0" borderId="0" xfId="0" applyFont="1"/>
    <xf numFmtId="0" fontId="6" fillId="0" borderId="0" xfId="0" applyFont="1"/>
    <xf numFmtId="0" fontId="4" fillId="0" borderId="0" xfId="0" applyFont="1" applyAlignment="1">
      <alignment horizontal="left"/>
    </xf>
    <xf numFmtId="3" fontId="4" fillId="0" borderId="0" xfId="0" applyNumberFormat="1" applyFont="1" applyAlignment="1">
      <alignment horizontal="right"/>
    </xf>
    <xf numFmtId="0" fontId="38" fillId="0" borderId="0" xfId="2" applyFont="1" applyAlignment="1">
      <alignment horizontal="centerContinuous"/>
    </xf>
    <xf numFmtId="0" fontId="9" fillId="2" borderId="13" xfId="2" applyFont="1" applyFill="1" applyBorder="1" applyAlignment="1">
      <alignment horizontal="center" vertical="center" wrapText="1"/>
    </xf>
    <xf numFmtId="3" fontId="6" fillId="0" borderId="0" xfId="2" applyNumberFormat="1" applyFont="1"/>
    <xf numFmtId="0" fontId="28" fillId="0" borderId="20" xfId="2" applyFont="1" applyBorder="1"/>
    <xf numFmtId="0" fontId="39" fillId="0" borderId="0" xfId="2" applyFont="1" applyAlignment="1">
      <alignment horizontal="centerContinuous"/>
    </xf>
    <xf numFmtId="0" fontId="9" fillId="2" borderId="5" xfId="2" applyFont="1" applyFill="1" applyBorder="1" applyAlignment="1">
      <alignment horizontal="centerContinuous"/>
    </xf>
    <xf numFmtId="3" fontId="5" fillId="0" borderId="0" xfId="2" applyNumberFormat="1" applyFont="1" applyAlignment="1">
      <alignment horizontal="right"/>
    </xf>
    <xf numFmtId="0" fontId="12" fillId="0" borderId="0" xfId="2" applyFont="1" applyAlignment="1">
      <alignment horizontal="right"/>
    </xf>
    <xf numFmtId="0" fontId="5" fillId="0" borderId="20" xfId="2" applyFont="1" applyBorder="1"/>
    <xf numFmtId="3" fontId="5" fillId="0" borderId="20" xfId="2" applyNumberFormat="1" applyFont="1" applyBorder="1" applyAlignment="1">
      <alignment horizontal="right"/>
    </xf>
    <xf numFmtId="0" fontId="9" fillId="2" borderId="9" xfId="2" applyFont="1" applyFill="1" applyBorder="1" applyAlignment="1">
      <alignment horizontal="center"/>
    </xf>
    <xf numFmtId="0" fontId="9" fillId="2" borderId="13" xfId="2" applyFont="1" applyFill="1" applyBorder="1" applyAlignment="1">
      <alignment horizontal="center"/>
    </xf>
    <xf numFmtId="0" fontId="9" fillId="2" borderId="17" xfId="2" applyFont="1" applyFill="1" applyBorder="1" applyAlignment="1">
      <alignment horizontal="center"/>
    </xf>
    <xf numFmtId="0" fontId="9" fillId="2" borderId="2" xfId="2" applyFont="1" applyFill="1" applyBorder="1" applyAlignment="1">
      <alignment horizontal="center" vertical="center" wrapText="1"/>
    </xf>
    <xf numFmtId="0" fontId="9" fillId="2" borderId="8" xfId="2" applyFont="1" applyFill="1" applyBorder="1" applyAlignment="1">
      <alignment horizontal="centerContinuous"/>
    </xf>
    <xf numFmtId="3" fontId="5" fillId="0" borderId="20" xfId="2" applyNumberFormat="1" applyFont="1" applyBorder="1"/>
    <xf numFmtId="0" fontId="13" fillId="0" borderId="0" xfId="2" applyFont="1"/>
    <xf numFmtId="0" fontId="10" fillId="0" borderId="0" xfId="5" applyFont="1" applyAlignment="1">
      <alignment horizontal="center" vertical="center"/>
    </xf>
    <xf numFmtId="0" fontId="9" fillId="2" borderId="6" xfId="5" applyFont="1" applyFill="1" applyBorder="1" applyAlignment="1">
      <alignment horizontal="centerContinuous"/>
    </xf>
    <xf numFmtId="0" fontId="9" fillId="2" borderId="5" xfId="5" applyFont="1" applyFill="1" applyBorder="1" applyAlignment="1">
      <alignment horizontal="centerContinuous"/>
    </xf>
    <xf numFmtId="0" fontId="9" fillId="2" borderId="10" xfId="5" applyFont="1" applyFill="1" applyBorder="1" applyAlignment="1">
      <alignment horizontal="centerContinuous"/>
    </xf>
    <xf numFmtId="0" fontId="9" fillId="2" borderId="3" xfId="5" applyFont="1" applyFill="1" applyBorder="1" applyAlignment="1">
      <alignment horizontal="center"/>
    </xf>
    <xf numFmtId="0" fontId="5" fillId="0" borderId="0" xfId="5" applyFont="1" applyAlignment="1">
      <alignment horizontal="right"/>
    </xf>
    <xf numFmtId="0" fontId="5" fillId="0" borderId="0" xfId="5" applyFont="1" applyAlignment="1">
      <alignment vertical="top"/>
    </xf>
    <xf numFmtId="3" fontId="6" fillId="0" borderId="0" xfId="5" applyNumberFormat="1" applyFont="1" applyAlignment="1">
      <alignment horizontal="right"/>
    </xf>
    <xf numFmtId="0" fontId="9" fillId="2" borderId="4" xfId="5" applyFont="1" applyFill="1" applyBorder="1" applyAlignment="1">
      <alignment wrapText="1"/>
    </xf>
    <xf numFmtId="0" fontId="38" fillId="0" borderId="0" xfId="5" applyFont="1" applyAlignment="1">
      <alignment horizontal="centerContinuous"/>
    </xf>
    <xf numFmtId="3" fontId="12" fillId="0" borderId="0" xfId="5" applyNumberFormat="1" applyFont="1" applyAlignment="1">
      <alignment horizontal="right"/>
    </xf>
    <xf numFmtId="3" fontId="4" fillId="0" borderId="20" xfId="5" applyNumberFormat="1" applyFont="1" applyBorder="1" applyAlignment="1">
      <alignment horizontal="right"/>
    </xf>
    <xf numFmtId="0" fontId="8" fillId="0" borderId="0" xfId="5" applyFont="1" applyAlignment="1">
      <alignment horizontal="right"/>
    </xf>
    <xf numFmtId="0" fontId="10" fillId="0" borderId="0" xfId="5" applyFont="1"/>
    <xf numFmtId="165" fontId="4" fillId="0" borderId="0" xfId="5" applyNumberFormat="1" applyFont="1" applyAlignment="1">
      <alignment horizontal="right"/>
    </xf>
    <xf numFmtId="0" fontId="37" fillId="0" borderId="0" xfId="0" applyFont="1" applyAlignment="1">
      <alignment horizontal="center" vertical="top"/>
    </xf>
    <xf numFmtId="49" fontId="36" fillId="0" borderId="0" xfId="0" applyNumberFormat="1" applyFont="1" applyAlignment="1">
      <alignment horizontal="left" vertical="top"/>
    </xf>
    <xf numFmtId="1" fontId="36" fillId="0" borderId="0" xfId="0" applyNumberFormat="1" applyFont="1" applyAlignment="1">
      <alignment horizontal="right" vertical="top"/>
    </xf>
    <xf numFmtId="0" fontId="4" fillId="0" borderId="0" xfId="12" applyFont="1" applyAlignment="1">
      <alignment horizontal="left" indent="1"/>
    </xf>
    <xf numFmtId="0" fontId="41" fillId="0" borderId="0" xfId="2" applyFont="1"/>
    <xf numFmtId="169" fontId="4" fillId="0" borderId="20" xfId="2" applyNumberFormat="1" applyFont="1" applyBorder="1" applyAlignment="1">
      <alignment horizontal="right"/>
    </xf>
    <xf numFmtId="3" fontId="4" fillId="0" borderId="20" xfId="2" applyNumberFormat="1" applyFont="1" applyBorder="1" applyAlignment="1">
      <alignment horizontal="center"/>
    </xf>
    <xf numFmtId="0" fontId="5" fillId="0" borderId="20" xfId="2" applyFont="1" applyBorder="1" applyAlignment="1">
      <alignment horizontal="left"/>
    </xf>
    <xf numFmtId="3" fontId="4" fillId="0" borderId="0" xfId="2" applyNumberFormat="1" applyFont="1" applyAlignment="1">
      <alignment horizontal="center"/>
    </xf>
    <xf numFmtId="9" fontId="4" fillId="0" borderId="0" xfId="13" applyFont="1" applyFill="1" applyBorder="1"/>
    <xf numFmtId="0" fontId="9" fillId="2" borderId="18" xfId="2" applyFont="1" applyFill="1" applyBorder="1" applyAlignment="1">
      <alignment wrapText="1"/>
    </xf>
    <xf numFmtId="1" fontId="6" fillId="0" borderId="0" xfId="2" applyNumberFormat="1" applyFont="1"/>
    <xf numFmtId="3" fontId="35" fillId="0" borderId="0" xfId="2" applyNumberFormat="1" applyFont="1" applyAlignment="1">
      <alignment horizontal="right"/>
    </xf>
    <xf numFmtId="3" fontId="4" fillId="0" borderId="0" xfId="12" applyNumberFormat="1" applyFont="1" applyAlignment="1">
      <alignment horizontal="left" indent="1"/>
    </xf>
    <xf numFmtId="0" fontId="5" fillId="0" borderId="0" xfId="12" applyFont="1"/>
    <xf numFmtId="170" fontId="4" fillId="0" borderId="0" xfId="13" applyNumberFormat="1" applyFont="1" applyBorder="1"/>
    <xf numFmtId="0" fontId="43" fillId="0" borderId="0" xfId="2" applyFont="1"/>
    <xf numFmtId="0" fontId="9" fillId="0" borderId="0" xfId="2" applyFont="1" applyAlignment="1">
      <alignment horizontal="center" vertical="center" wrapText="1"/>
    </xf>
    <xf numFmtId="0" fontId="25" fillId="2" borderId="17" xfId="2" applyFont="1" applyFill="1" applyBorder="1" applyAlignment="1">
      <alignment horizontal="center" vertical="center" wrapText="1"/>
    </xf>
    <xf numFmtId="171" fontId="4" fillId="0" borderId="0" xfId="2" applyNumberFormat="1" applyFont="1"/>
    <xf numFmtId="0" fontId="4" fillId="0" borderId="20" xfId="8" applyFont="1" applyBorder="1"/>
    <xf numFmtId="3" fontId="5" fillId="0" borderId="20" xfId="8" applyNumberFormat="1" applyFont="1" applyBorder="1" applyAlignment="1">
      <alignment horizontal="right"/>
    </xf>
    <xf numFmtId="169" fontId="4" fillId="0" borderId="0" xfId="8" applyNumberFormat="1" applyFont="1"/>
    <xf numFmtId="169" fontId="4" fillId="0" borderId="0" xfId="8" applyNumberFormat="1" applyFont="1" applyAlignment="1">
      <alignment horizontal="right"/>
    </xf>
    <xf numFmtId="0" fontId="4" fillId="0" borderId="0" xfId="8" applyFont="1" applyAlignment="1">
      <alignment horizontal="right"/>
    </xf>
    <xf numFmtId="169" fontId="4" fillId="0" borderId="0" xfId="13" applyNumberFormat="1" applyFont="1" applyFill="1" applyBorder="1"/>
    <xf numFmtId="172" fontId="4" fillId="0" borderId="0" xfId="8" applyNumberFormat="1" applyFont="1" applyAlignment="1">
      <alignment horizontal="right"/>
    </xf>
    <xf numFmtId="0" fontId="9" fillId="2" borderId="17" xfId="8" applyFont="1" applyFill="1" applyBorder="1" applyAlignment="1">
      <alignment horizontal="center" vertical="center" wrapText="1"/>
    </xf>
    <xf numFmtId="0" fontId="9" fillId="2" borderId="13" xfId="8" applyFont="1" applyFill="1" applyBorder="1" applyAlignment="1">
      <alignment horizontal="center" vertical="center" wrapText="1"/>
    </xf>
    <xf numFmtId="0" fontId="9" fillId="2" borderId="18" xfId="8" applyFont="1" applyFill="1" applyBorder="1" applyAlignment="1">
      <alignment wrapText="1"/>
    </xf>
    <xf numFmtId="0" fontId="4" fillId="0" borderId="0" xfId="14" applyFont="1" applyAlignment="1">
      <alignment vertical="center"/>
    </xf>
    <xf numFmtId="0" fontId="5" fillId="0" borderId="0" xfId="14" applyFont="1"/>
    <xf numFmtId="0" fontId="4" fillId="0" borderId="0" xfId="14" applyFont="1"/>
    <xf numFmtId="0" fontId="4" fillId="0" borderId="0" xfId="14" applyFont="1" applyAlignment="1">
      <alignment horizontal="right"/>
    </xf>
    <xf numFmtId="0" fontId="9" fillId="2" borderId="18" xfId="14" applyFont="1" applyFill="1" applyBorder="1" applyAlignment="1">
      <alignment horizontal="center" vertical="center" wrapText="1"/>
    </xf>
    <xf numFmtId="0" fontId="9" fillId="2" borderId="11" xfId="14" applyFont="1" applyFill="1" applyBorder="1" applyAlignment="1">
      <alignment horizontal="centerContinuous"/>
    </xf>
    <xf numFmtId="0" fontId="9" fillId="2" borderId="12" xfId="14" applyFont="1" applyFill="1" applyBorder="1" applyAlignment="1">
      <alignment horizontal="centerContinuous"/>
    </xf>
    <xf numFmtId="0" fontId="9" fillId="2" borderId="9" xfId="14" applyFont="1" applyFill="1" applyBorder="1" applyAlignment="1">
      <alignment horizontal="center"/>
    </xf>
    <xf numFmtId="0" fontId="9" fillId="2" borderId="2" xfId="14" applyFont="1" applyFill="1" applyBorder="1" applyAlignment="1">
      <alignment horizontal="center"/>
    </xf>
    <xf numFmtId="0" fontId="9" fillId="0" borderId="0" xfId="14" applyFont="1" applyAlignment="1">
      <alignment wrapText="1"/>
    </xf>
    <xf numFmtId="0" fontId="9" fillId="0" borderId="0" xfId="14" applyFont="1" applyAlignment="1">
      <alignment horizontal="center"/>
    </xf>
    <xf numFmtId="0" fontId="17" fillId="0" borderId="0" xfId="8" applyFont="1"/>
    <xf numFmtId="0" fontId="17" fillId="0" borderId="0" xfId="8" applyFont="1" applyAlignment="1">
      <alignment wrapText="1"/>
    </xf>
    <xf numFmtId="3" fontId="17" fillId="0" borderId="0" xfId="8" applyNumberFormat="1" applyFont="1" applyAlignment="1">
      <alignment horizontal="center"/>
    </xf>
    <xf numFmtId="3" fontId="17" fillId="0" borderId="0" xfId="8" applyNumberFormat="1" applyFont="1"/>
    <xf numFmtId="0" fontId="17" fillId="0" borderId="0" xfId="8" applyFont="1" applyAlignment="1">
      <alignment horizontal="center"/>
    </xf>
    <xf numFmtId="0" fontId="45" fillId="0" borderId="0" xfId="8" applyFont="1" applyAlignment="1">
      <alignment horizontal="left" indent="1"/>
    </xf>
    <xf numFmtId="0" fontId="18" fillId="0" borderId="0" xfId="8" quotePrefix="1" applyFont="1"/>
    <xf numFmtId="0" fontId="17" fillId="0" borderId="0" xfId="8" applyFont="1" applyAlignment="1">
      <alignment horizontal="left" indent="1"/>
    </xf>
    <xf numFmtId="0" fontId="18" fillId="5" borderId="0" xfId="8" quotePrefix="1" applyFont="1" applyFill="1"/>
    <xf numFmtId="0" fontId="18" fillId="5" borderId="0" xfId="8" applyFont="1" applyFill="1"/>
    <xf numFmtId="3" fontId="18" fillId="5" borderId="0" xfId="8" applyNumberFormat="1" applyFont="1" applyFill="1" applyAlignment="1">
      <alignment horizontal="right"/>
    </xf>
    <xf numFmtId="0" fontId="17" fillId="5" borderId="0" xfId="8" applyFont="1" applyFill="1"/>
    <xf numFmtId="3" fontId="17" fillId="5" borderId="0" xfId="8" applyNumberFormat="1" applyFont="1" applyFill="1" applyAlignment="1">
      <alignment horizontal="center"/>
    </xf>
    <xf numFmtId="3" fontId="17" fillId="5" borderId="0" xfId="8" applyNumberFormat="1" applyFont="1" applyFill="1" applyAlignment="1">
      <alignment horizontal="right"/>
    </xf>
    <xf numFmtId="0" fontId="17" fillId="5" borderId="0" xfId="8" applyFont="1" applyFill="1" applyAlignment="1">
      <alignment horizontal="center"/>
    </xf>
    <xf numFmtId="0" fontId="45" fillId="5" borderId="0" xfId="8" applyFont="1" applyFill="1" applyAlignment="1">
      <alignment horizontal="left" indent="1"/>
    </xf>
    <xf numFmtId="3" fontId="6" fillId="0" borderId="0" xfId="8" applyNumberFormat="1" applyFont="1" applyAlignment="1">
      <alignment horizontal="right"/>
    </xf>
    <xf numFmtId="0" fontId="23" fillId="0" borderId="0" xfId="8" applyFont="1" applyAlignment="1">
      <alignment horizontal="right"/>
    </xf>
    <xf numFmtId="0" fontId="6" fillId="0" borderId="0" xfId="14" applyFont="1"/>
    <xf numFmtId="3" fontId="4" fillId="0" borderId="0" xfId="14" applyNumberFormat="1" applyFont="1"/>
    <xf numFmtId="3" fontId="18" fillId="0" borderId="0" xfId="8" applyNumberFormat="1" applyFont="1" applyAlignment="1">
      <alignment horizontal="right"/>
    </xf>
    <xf numFmtId="0" fontId="4" fillId="0" borderId="0" xfId="8" quotePrefix="1" applyFont="1"/>
    <xf numFmtId="3" fontId="5" fillId="0" borderId="0" xfId="8" applyNumberFormat="1" applyFont="1" applyAlignment="1">
      <alignment horizontal="center"/>
    </xf>
    <xf numFmtId="3" fontId="17" fillId="0" borderId="0" xfId="8" applyNumberFormat="1" applyFont="1" applyAlignment="1">
      <alignment horizontal="right"/>
    </xf>
    <xf numFmtId="0" fontId="5" fillId="0" borderId="0" xfId="8" applyFont="1" applyAlignment="1">
      <alignment horizontal="center"/>
    </xf>
    <xf numFmtId="3" fontId="5" fillId="0" borderId="0" xfId="8" applyNumberFormat="1" applyFont="1" applyAlignment="1">
      <alignment horizontal="right"/>
    </xf>
    <xf numFmtId="0" fontId="46" fillId="0" borderId="0" xfId="8" applyFont="1" applyAlignment="1">
      <alignment horizontal="left" indent="1"/>
    </xf>
    <xf numFmtId="3" fontId="4" fillId="0" borderId="0" xfId="8" applyNumberFormat="1" applyFont="1" applyAlignment="1">
      <alignment horizontal="right"/>
    </xf>
    <xf numFmtId="0" fontId="21" fillId="0" borderId="0" xfId="8" quotePrefix="1" applyFont="1"/>
    <xf numFmtId="0" fontId="4" fillId="5" borderId="0" xfId="8" quotePrefix="1" applyFont="1" applyFill="1"/>
    <xf numFmtId="0" fontId="5" fillId="0" borderId="0" xfId="8" applyFont="1" applyAlignment="1">
      <alignment wrapText="1"/>
    </xf>
    <xf numFmtId="0" fontId="18" fillId="0" borderId="0" xfId="14" applyFont="1"/>
    <xf numFmtId="0" fontId="8" fillId="0" borderId="0" xfId="14" applyFont="1"/>
    <xf numFmtId="0" fontId="5" fillId="5" borderId="0" xfId="8" applyFont="1" applyFill="1"/>
    <xf numFmtId="3" fontId="5" fillId="5" borderId="0" xfId="8" applyNumberFormat="1" applyFont="1" applyFill="1" applyAlignment="1">
      <alignment horizontal="center"/>
    </xf>
    <xf numFmtId="3" fontId="5" fillId="5" borderId="0" xfId="8" applyNumberFormat="1" applyFont="1" applyFill="1" applyAlignment="1">
      <alignment horizontal="right"/>
    </xf>
    <xf numFmtId="0" fontId="5" fillId="5" borderId="0" xfId="8" applyFont="1" applyFill="1" applyAlignment="1">
      <alignment horizontal="center"/>
    </xf>
    <xf numFmtId="0" fontId="46" fillId="5" borderId="0" xfId="8" applyFont="1" applyFill="1" applyAlignment="1">
      <alignment horizontal="left" indent="1"/>
    </xf>
    <xf numFmtId="0" fontId="4" fillId="5" borderId="0" xfId="8" applyFont="1" applyFill="1"/>
    <xf numFmtId="3" fontId="4" fillId="5" borderId="0" xfId="8" applyNumberFormat="1" applyFont="1" applyFill="1" applyAlignment="1">
      <alignment horizontal="right"/>
    </xf>
    <xf numFmtId="3" fontId="5" fillId="5" borderId="0" xfId="8" applyNumberFormat="1" applyFont="1" applyFill="1"/>
    <xf numFmtId="0" fontId="12" fillId="5" borderId="0" xfId="8" applyFont="1" applyFill="1"/>
    <xf numFmtId="0" fontId="48" fillId="5" borderId="0" xfId="8" applyFont="1" applyFill="1" applyAlignment="1">
      <alignment horizontal="left" indent="1"/>
    </xf>
    <xf numFmtId="49" fontId="4" fillId="0" borderId="0" xfId="8" quotePrefix="1" applyNumberFormat="1" applyFont="1"/>
    <xf numFmtId="0" fontId="6" fillId="5" borderId="0" xfId="8" applyFont="1" applyFill="1"/>
    <xf numFmtId="3" fontId="6" fillId="5" borderId="0" xfId="8" applyNumberFormat="1" applyFont="1" applyFill="1" applyAlignment="1">
      <alignment horizontal="right"/>
    </xf>
    <xf numFmtId="49" fontId="28" fillId="0" borderId="0" xfId="8" quotePrefix="1" applyNumberFormat="1" applyFont="1"/>
    <xf numFmtId="0" fontId="6" fillId="0" borderId="0" xfId="8" applyFont="1"/>
    <xf numFmtId="3" fontId="6" fillId="5" borderId="0" xfId="8" applyNumberFormat="1" applyFont="1" applyFill="1"/>
    <xf numFmtId="49" fontId="6" fillId="0" borderId="0" xfId="8" applyNumberFormat="1" applyFont="1"/>
    <xf numFmtId="0" fontId="49" fillId="5" borderId="0" xfId="8" applyFont="1" applyFill="1"/>
    <xf numFmtId="0" fontId="50" fillId="5" borderId="0" xfId="8" applyFont="1" applyFill="1"/>
    <xf numFmtId="49" fontId="6" fillId="5" borderId="0" xfId="8" quotePrefix="1" applyNumberFormat="1" applyFont="1" applyFill="1"/>
    <xf numFmtId="49" fontId="6" fillId="0" borderId="0" xfId="8" quotePrefix="1" applyNumberFormat="1" applyFont="1"/>
    <xf numFmtId="0" fontId="6" fillId="0" borderId="0" xfId="8" quotePrefix="1" applyFont="1"/>
    <xf numFmtId="3" fontId="12" fillId="5" borderId="0" xfId="8" applyNumberFormat="1" applyFont="1" applyFill="1" applyAlignment="1">
      <alignment horizontal="center"/>
    </xf>
    <xf numFmtId="3" fontId="12" fillId="5" borderId="0" xfId="8" applyNumberFormat="1" applyFont="1" applyFill="1" applyAlignment="1">
      <alignment horizontal="right"/>
    </xf>
    <xf numFmtId="0" fontId="12" fillId="5" borderId="0" xfId="8" applyFont="1" applyFill="1" applyAlignment="1">
      <alignment horizontal="center"/>
    </xf>
    <xf numFmtId="0" fontId="48" fillId="0" borderId="0" xfId="8" applyFont="1" applyAlignment="1">
      <alignment horizontal="left" indent="1"/>
    </xf>
    <xf numFmtId="3" fontId="14" fillId="5" borderId="0" xfId="8" applyNumberFormat="1" applyFont="1" applyFill="1" applyAlignment="1">
      <alignment horizontal="left" vertical="top"/>
    </xf>
    <xf numFmtId="0" fontId="6" fillId="5" borderId="0" xfId="8" quotePrefix="1" applyFont="1" applyFill="1"/>
    <xf numFmtId="49" fontId="6" fillId="5" borderId="0" xfId="8" applyNumberFormat="1" applyFont="1" applyFill="1"/>
    <xf numFmtId="0" fontId="12" fillId="5" borderId="0" xfId="8" quotePrefix="1" applyFont="1" applyFill="1"/>
    <xf numFmtId="0" fontId="8" fillId="0" borderId="0" xfId="8" quotePrefix="1" applyFont="1"/>
    <xf numFmtId="3" fontId="4" fillId="0" borderId="0" xfId="8" applyNumberFormat="1" applyFont="1"/>
    <xf numFmtId="0" fontId="5" fillId="0" borderId="23" xfId="14" applyFont="1" applyBorder="1"/>
    <xf numFmtId="0" fontId="4" fillId="0" borderId="23" xfId="14" applyFont="1" applyBorder="1"/>
    <xf numFmtId="3" fontId="4" fillId="0" borderId="23" xfId="14" applyNumberFormat="1" applyFont="1" applyBorder="1"/>
    <xf numFmtId="0" fontId="9" fillId="0" borderId="0" xfId="8" applyFont="1" applyAlignment="1">
      <alignment wrapText="1"/>
    </xf>
    <xf numFmtId="3" fontId="12" fillId="5" borderId="0" xfId="8" applyNumberFormat="1" applyFont="1" applyFill="1"/>
    <xf numFmtId="3" fontId="5" fillId="0" borderId="0" xfId="8" applyNumberFormat="1" applyFont="1"/>
    <xf numFmtId="0" fontId="5" fillId="0" borderId="0" xfId="8" applyFont="1" applyAlignment="1">
      <alignment horizontal="left" indent="1"/>
    </xf>
    <xf numFmtId="0" fontId="4" fillId="0" borderId="0" xfId="14" quotePrefix="1" applyFont="1"/>
    <xf numFmtId="0" fontId="5" fillId="5" borderId="0" xfId="8" applyFont="1" applyFill="1" applyAlignment="1">
      <alignment wrapText="1"/>
    </xf>
    <xf numFmtId="0" fontId="5" fillId="5" borderId="0" xfId="8" applyFont="1" applyFill="1" applyAlignment="1">
      <alignment horizontal="right"/>
    </xf>
    <xf numFmtId="3" fontId="51" fillId="5" borderId="0" xfId="8" applyNumberFormat="1" applyFont="1" applyFill="1" applyAlignment="1">
      <alignment horizontal="right"/>
    </xf>
    <xf numFmtId="3" fontId="18" fillId="0" borderId="0" xfId="14" applyNumberFormat="1" applyFont="1"/>
    <xf numFmtId="3" fontId="18" fillId="0" borderId="0" xfId="14" applyNumberFormat="1" applyFont="1" applyAlignment="1">
      <alignment horizontal="right" vertical="center"/>
    </xf>
    <xf numFmtId="0" fontId="6" fillId="0" borderId="0" xfId="14" quotePrefix="1" applyFont="1"/>
    <xf numFmtId="3" fontId="12" fillId="0" borderId="0" xfId="8" applyNumberFormat="1" applyFont="1" applyAlignment="1">
      <alignment horizontal="center"/>
    </xf>
    <xf numFmtId="3" fontId="12" fillId="0" borderId="0" xfId="8" applyNumberFormat="1" applyFont="1" applyAlignment="1">
      <alignment horizontal="right"/>
    </xf>
    <xf numFmtId="0" fontId="12" fillId="0" borderId="0" xfId="8" applyFont="1" applyAlignment="1">
      <alignment horizontal="center"/>
    </xf>
    <xf numFmtId="49" fontId="6" fillId="0" borderId="0" xfId="14" applyNumberFormat="1" applyFont="1"/>
    <xf numFmtId="49" fontId="6" fillId="0" borderId="0" xfId="14" quotePrefix="1" applyNumberFormat="1" applyFont="1"/>
    <xf numFmtId="49" fontId="6" fillId="5" borderId="0" xfId="14" applyNumberFormat="1" applyFont="1" applyFill="1"/>
    <xf numFmtId="0" fontId="6" fillId="5" borderId="0" xfId="14" quotePrefix="1" applyFont="1" applyFill="1"/>
    <xf numFmtId="0" fontId="6" fillId="5" borderId="0" xfId="14" applyFont="1" applyFill="1"/>
    <xf numFmtId="49" fontId="6" fillId="5" borderId="0" xfId="14" quotePrefix="1" applyNumberFormat="1" applyFont="1" applyFill="1"/>
    <xf numFmtId="0" fontId="12" fillId="0" borderId="0" xfId="14" quotePrefix="1" applyFont="1"/>
    <xf numFmtId="0" fontId="12" fillId="0" borderId="0" xfId="14" applyFont="1"/>
    <xf numFmtId="0" fontId="8" fillId="0" borderId="0" xfId="14" quotePrefix="1" applyFont="1"/>
    <xf numFmtId="0" fontId="5" fillId="0" borderId="20" xfId="14" applyFont="1" applyBorder="1"/>
    <xf numFmtId="0" fontId="4" fillId="0" borderId="20" xfId="14" applyFont="1" applyBorder="1"/>
    <xf numFmtId="3" fontId="4" fillId="0" borderId="20" xfId="14" applyNumberFormat="1" applyFont="1" applyBorder="1"/>
    <xf numFmtId="0" fontId="53" fillId="0" borderId="0" xfId="8" applyFont="1" applyAlignment="1">
      <alignment vertical="center"/>
    </xf>
    <xf numFmtId="0" fontId="5" fillId="0" borderId="0" xfId="8" applyFont="1" applyAlignment="1">
      <alignment vertical="center"/>
    </xf>
    <xf numFmtId="0" fontId="4" fillId="0" borderId="0" xfId="8" applyFont="1" applyAlignment="1">
      <alignment vertical="center"/>
    </xf>
    <xf numFmtId="0" fontId="4" fillId="0" borderId="0" xfId="16" applyFont="1" applyAlignment="1">
      <alignment horizontal="right" vertical="center"/>
    </xf>
    <xf numFmtId="0" fontId="9" fillId="2" borderId="9" xfId="8" applyFont="1" applyFill="1" applyBorder="1" applyAlignment="1">
      <alignment horizontal="center" vertical="center"/>
    </xf>
    <xf numFmtId="0" fontId="9" fillId="2" borderId="2" xfId="8" applyFont="1" applyFill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" fillId="0" borderId="0" xfId="8" applyFont="1" applyAlignment="1">
      <alignment vertical="center"/>
    </xf>
    <xf numFmtId="173" fontId="12" fillId="0" borderId="0" xfId="8" applyNumberFormat="1" applyFont="1" applyAlignment="1">
      <alignment horizontal="right" vertical="center"/>
    </xf>
    <xf numFmtId="0" fontId="51" fillId="0" borderId="0" xfId="8" applyFont="1" applyAlignment="1">
      <alignment vertical="center"/>
    </xf>
    <xf numFmtId="173" fontId="6" fillId="0" borderId="0" xfId="8" applyNumberFormat="1" applyFont="1" applyAlignment="1">
      <alignment horizontal="right" vertical="center"/>
    </xf>
    <xf numFmtId="0" fontId="39" fillId="0" borderId="0" xfId="8" applyFont="1" applyAlignment="1">
      <alignment vertical="center"/>
    </xf>
    <xf numFmtId="0" fontId="6" fillId="0" borderId="0" xfId="8" applyFont="1" applyAlignment="1">
      <alignment horizontal="right" vertical="center"/>
    </xf>
    <xf numFmtId="0" fontId="12" fillId="0" borderId="20" xfId="8" applyFont="1" applyBorder="1" applyAlignment="1">
      <alignment vertical="center"/>
    </xf>
    <xf numFmtId="0" fontId="6" fillId="0" borderId="20" xfId="8" applyFont="1" applyBorder="1" applyAlignment="1">
      <alignment vertical="center"/>
    </xf>
    <xf numFmtId="173" fontId="12" fillId="0" borderId="20" xfId="8" applyNumberFormat="1" applyFont="1" applyBorder="1" applyAlignment="1">
      <alignment horizontal="right" vertical="center"/>
    </xf>
    <xf numFmtId="0" fontId="14" fillId="0" borderId="0" xfId="17" applyFont="1" applyAlignment="1">
      <alignment vertical="center" wrapText="1"/>
    </xf>
    <xf numFmtId="3" fontId="14" fillId="0" borderId="0" xfId="17" applyNumberFormat="1" applyFont="1" applyAlignment="1">
      <alignment vertical="center" wrapText="1"/>
    </xf>
    <xf numFmtId="0" fontId="4" fillId="0" borderId="0" xfId="16" applyFont="1" applyAlignment="1">
      <alignment vertical="center"/>
    </xf>
    <xf numFmtId="0" fontId="4" fillId="0" borderId="0" xfId="16" applyFont="1" applyAlignment="1">
      <alignment horizontal="center" vertical="center"/>
    </xf>
    <xf numFmtId="0" fontId="5" fillId="0" borderId="0" xfId="16" applyFont="1" applyAlignment="1">
      <alignment vertical="center"/>
    </xf>
    <xf numFmtId="173" fontId="12" fillId="0" borderId="0" xfId="16" applyNumberFormat="1" applyFont="1" applyAlignment="1">
      <alignment horizontal="right" vertical="center"/>
    </xf>
    <xf numFmtId="0" fontId="52" fillId="0" borderId="0" xfId="16" applyFont="1" applyAlignment="1">
      <alignment vertical="center"/>
    </xf>
    <xf numFmtId="173" fontId="6" fillId="0" borderId="0" xfId="16" applyNumberFormat="1" applyFont="1" applyAlignment="1">
      <alignment horizontal="right" vertical="center"/>
    </xf>
    <xf numFmtId="0" fontId="39" fillId="0" borderId="0" xfId="16" applyFont="1" applyAlignment="1">
      <alignment vertical="center"/>
    </xf>
    <xf numFmtId="0" fontId="12" fillId="0" borderId="0" xfId="16" applyFont="1" applyAlignment="1">
      <alignment vertical="center"/>
    </xf>
    <xf numFmtId="0" fontId="6" fillId="0" borderId="0" xfId="16" applyFont="1" applyAlignment="1">
      <alignment vertical="center"/>
    </xf>
    <xf numFmtId="0" fontId="51" fillId="0" borderId="0" xfId="16" applyFont="1" applyAlignment="1">
      <alignment vertical="center"/>
    </xf>
    <xf numFmtId="173" fontId="6" fillId="5" borderId="0" xfId="16" applyNumberFormat="1" applyFont="1" applyFill="1" applyAlignment="1">
      <alignment horizontal="right" vertical="center"/>
    </xf>
    <xf numFmtId="0" fontId="6" fillId="0" borderId="0" xfId="16" applyFont="1" applyAlignment="1">
      <alignment horizontal="right" vertical="center"/>
    </xf>
    <xf numFmtId="0" fontId="5" fillId="0" borderId="20" xfId="16" applyFont="1" applyBorder="1"/>
    <xf numFmtId="0" fontId="4" fillId="0" borderId="20" xfId="16" applyFont="1" applyBorder="1" applyAlignment="1">
      <alignment horizontal="right"/>
    </xf>
    <xf numFmtId="0" fontId="4" fillId="0" borderId="0" xfId="16" applyFont="1"/>
    <xf numFmtId="0" fontId="6" fillId="0" borderId="0" xfId="16" applyFont="1"/>
    <xf numFmtId="3" fontId="6" fillId="0" borderId="0" xfId="16" applyNumberFormat="1" applyFont="1"/>
    <xf numFmtId="169" fontId="5" fillId="0" borderId="0" xfId="2" applyNumberFormat="1" applyFont="1"/>
    <xf numFmtId="169" fontId="5" fillId="0" borderId="0" xfId="2" applyNumberFormat="1" applyFont="1" applyAlignment="1">
      <alignment horizontal="right"/>
    </xf>
    <xf numFmtId="166" fontId="54" fillId="0" borderId="0" xfId="0" applyNumberFormat="1" applyFont="1" applyAlignment="1">
      <alignment horizontal="right" vertical="top"/>
    </xf>
    <xf numFmtId="166" fontId="55" fillId="0" borderId="0" xfId="0" applyNumberFormat="1" applyFont="1" applyAlignment="1">
      <alignment horizontal="right" vertical="top"/>
    </xf>
    <xf numFmtId="0" fontId="4" fillId="0" borderId="0" xfId="2" applyFont="1" applyAlignment="1">
      <alignment horizontal="left" indent="3"/>
    </xf>
    <xf numFmtId="169" fontId="4" fillId="0" borderId="0" xfId="2" applyNumberFormat="1" applyFont="1" applyAlignment="1">
      <alignment horizontal="right"/>
    </xf>
    <xf numFmtId="0" fontId="5" fillId="0" borderId="20" xfId="2" applyFont="1" applyBorder="1" applyAlignment="1">
      <alignment horizontal="center"/>
    </xf>
    <xf numFmtId="3" fontId="4" fillId="0" borderId="20" xfId="2" applyNumberFormat="1" applyFont="1" applyBorder="1" applyAlignment="1">
      <alignment horizontal="right"/>
    </xf>
    <xf numFmtId="0" fontId="8" fillId="0" borderId="0" xfId="2" applyFont="1" applyAlignment="1">
      <alignment horizontal="left"/>
    </xf>
    <xf numFmtId="169" fontId="5" fillId="6" borderId="0" xfId="2" applyNumberFormat="1" applyFont="1" applyFill="1" applyAlignment="1">
      <alignment horizontal="right"/>
    </xf>
    <xf numFmtId="169" fontId="4" fillId="6" borderId="0" xfId="2" applyNumberFormat="1" applyFont="1" applyFill="1" applyAlignment="1">
      <alignment horizontal="right"/>
    </xf>
    <xf numFmtId="3" fontId="5" fillId="6" borderId="0" xfId="2" applyNumberFormat="1" applyFont="1" applyFill="1" applyAlignment="1">
      <alignment horizontal="right"/>
    </xf>
    <xf numFmtId="3" fontId="4" fillId="6" borderId="0" xfId="2" applyNumberFormat="1" applyFont="1" applyFill="1" applyAlignment="1">
      <alignment horizontal="right"/>
    </xf>
    <xf numFmtId="166" fontId="4" fillId="0" borderId="0" xfId="2" applyNumberFormat="1" applyFont="1" applyAlignment="1">
      <alignment horizontal="right"/>
    </xf>
    <xf numFmtId="174" fontId="5" fillId="0" borderId="0" xfId="2" applyNumberFormat="1" applyFont="1"/>
    <xf numFmtId="174" fontId="5" fillId="0" borderId="0" xfId="2" applyNumberFormat="1" applyFont="1" applyAlignment="1">
      <alignment horizontal="right"/>
    </xf>
    <xf numFmtId="174" fontId="54" fillId="0" borderId="0" xfId="0" applyNumberFormat="1" applyFont="1" applyAlignment="1">
      <alignment horizontal="right" vertical="top"/>
    </xf>
    <xf numFmtId="174" fontId="55" fillId="0" borderId="0" xfId="0" applyNumberFormat="1" applyFont="1" applyAlignment="1">
      <alignment horizontal="right" vertical="top"/>
    </xf>
    <xf numFmtId="174" fontId="4" fillId="0" borderId="0" xfId="2" applyNumberFormat="1" applyFont="1"/>
    <xf numFmtId="174" fontId="4" fillId="0" borderId="0" xfId="2" applyNumberFormat="1" applyFont="1" applyAlignment="1">
      <alignment horizontal="right"/>
    </xf>
    <xf numFmtId="169" fontId="55" fillId="0" borderId="0" xfId="0" applyNumberFormat="1" applyFont="1" applyAlignment="1">
      <alignment horizontal="right" vertical="top"/>
    </xf>
    <xf numFmtId="0" fontId="8" fillId="0" borderId="0" xfId="2" applyFont="1" applyAlignment="1">
      <alignment horizontal="right" vertical="center"/>
    </xf>
    <xf numFmtId="169" fontId="54" fillId="0" borderId="0" xfId="0" applyNumberFormat="1" applyFont="1" applyAlignment="1">
      <alignment horizontal="right" vertical="top"/>
    </xf>
    <xf numFmtId="0" fontId="10" fillId="0" borderId="0" xfId="18" applyFont="1" applyAlignment="1">
      <alignment vertical="center"/>
    </xf>
    <xf numFmtId="0" fontId="5" fillId="0" borderId="0" xfId="18" applyFont="1" applyAlignment="1"/>
    <xf numFmtId="0" fontId="4" fillId="0" borderId="0" xfId="18" applyFont="1" applyAlignment="1"/>
    <xf numFmtId="0" fontId="4" fillId="0" borderId="0" xfId="18" applyFont="1" applyAlignment="1">
      <alignment horizontal="right"/>
    </xf>
    <xf numFmtId="0" fontId="9" fillId="2" borderId="17" xfId="18" applyFont="1" applyFill="1" applyBorder="1" applyAlignment="1">
      <alignment horizontal="center" vertical="center" wrapText="1"/>
    </xf>
    <xf numFmtId="0" fontId="4" fillId="0" borderId="0" xfId="18" applyFont="1" applyAlignment="1">
      <alignment horizontal="center"/>
    </xf>
    <xf numFmtId="4" fontId="4" fillId="0" borderId="0" xfId="18" applyNumberFormat="1" applyFont="1" applyAlignment="1"/>
    <xf numFmtId="2" fontId="4" fillId="0" borderId="0" xfId="18" applyNumberFormat="1" applyFont="1" applyAlignment="1"/>
    <xf numFmtId="166" fontId="4" fillId="0" borderId="0" xfId="18" applyNumberFormat="1" applyFont="1" applyAlignment="1">
      <alignment horizontal="center"/>
    </xf>
    <xf numFmtId="0" fontId="4" fillId="0" borderId="0" xfId="18" applyFont="1" applyAlignment="1">
      <alignment vertical="center" wrapText="1"/>
    </xf>
    <xf numFmtId="0" fontId="4" fillId="0" borderId="0" xfId="18" quotePrefix="1" applyFont="1" applyAlignment="1">
      <alignment horizontal="left"/>
    </xf>
    <xf numFmtId="4" fontId="4" fillId="0" borderId="0" xfId="18" applyNumberFormat="1" applyFont="1" applyAlignment="1">
      <alignment horizontal="right"/>
    </xf>
    <xf numFmtId="2" fontId="4" fillId="0" borderId="0" xfId="18" applyNumberFormat="1" applyFont="1" applyAlignment="1">
      <alignment horizontal="right"/>
    </xf>
    <xf numFmtId="0" fontId="52" fillId="0" borderId="0" xfId="18" applyFont="1" applyAlignment="1">
      <alignment horizontal="left"/>
    </xf>
    <xf numFmtId="0" fontId="6" fillId="0" borderId="0" xfId="18" applyFont="1" applyAlignment="1"/>
    <xf numFmtId="0" fontId="4" fillId="0" borderId="20" xfId="18" applyFont="1" applyBorder="1" applyAlignment="1"/>
    <xf numFmtId="3" fontId="4" fillId="0" borderId="20" xfId="18" applyNumberFormat="1" applyFont="1" applyBorder="1" applyAlignment="1">
      <alignment horizontal="right"/>
    </xf>
    <xf numFmtId="0" fontId="8" fillId="0" borderId="0" xfId="18" applyFont="1" applyAlignment="1"/>
    <xf numFmtId="3" fontId="4" fillId="0" borderId="0" xfId="18" applyNumberFormat="1" applyFont="1" applyAlignment="1">
      <alignment horizontal="right"/>
    </xf>
    <xf numFmtId="0" fontId="5" fillId="0" borderId="0" xfId="18" applyFont="1" applyAlignment="1">
      <alignment horizontal="center"/>
    </xf>
    <xf numFmtId="0" fontId="52" fillId="0" borderId="0" xfId="18" applyFont="1" applyAlignment="1"/>
    <xf numFmtId="0" fontId="4" fillId="0" borderId="20" xfId="18" applyFont="1" applyBorder="1" applyAlignment="1">
      <alignment horizontal="center"/>
    </xf>
    <xf numFmtId="175" fontId="4" fillId="0" borderId="0" xfId="19" applyFont="1" applyFill="1" applyBorder="1"/>
    <xf numFmtId="0" fontId="9" fillId="2" borderId="17" xfId="19" applyNumberFormat="1" applyFont="1" applyFill="1" applyBorder="1"/>
    <xf numFmtId="0" fontId="9" fillId="2" borderId="0" xfId="18" applyFont="1" applyFill="1" applyAlignment="1">
      <alignment horizontal="center"/>
    </xf>
    <xf numFmtId="0" fontId="9" fillId="2" borderId="0" xfId="18" applyFont="1" applyFill="1" applyAlignment="1"/>
    <xf numFmtId="0" fontId="9" fillId="2" borderId="11" xfId="18" applyFont="1" applyFill="1" applyBorder="1" applyAlignment="1">
      <alignment horizontal="centerContinuous"/>
    </xf>
    <xf numFmtId="0" fontId="9" fillId="2" borderId="12" xfId="18" applyFont="1" applyFill="1" applyBorder="1" applyAlignment="1">
      <alignment horizontal="centerContinuous"/>
    </xf>
    <xf numFmtId="0" fontId="9" fillId="0" borderId="17" xfId="18" applyFont="1" applyBorder="1" applyAlignment="1">
      <alignment vertical="center" wrapText="1"/>
    </xf>
    <xf numFmtId="0" fontId="5" fillId="0" borderId="0" xfId="18" applyFont="1" applyAlignment="1">
      <alignment horizontal="centerContinuous" vertical="center"/>
    </xf>
    <xf numFmtId="0" fontId="4" fillId="0" borderId="0" xfId="18" applyFont="1" applyAlignment="1">
      <alignment horizontal="centerContinuous" vertical="center"/>
    </xf>
    <xf numFmtId="0" fontId="5" fillId="0" borderId="0" xfId="18" applyFont="1" applyAlignment="1">
      <alignment vertical="center"/>
    </xf>
    <xf numFmtId="0" fontId="4" fillId="0" borderId="0" xfId="18" applyFont="1" applyAlignment="1">
      <alignment vertical="center"/>
    </xf>
    <xf numFmtId="169" fontId="5" fillId="0" borderId="0" xfId="18" applyNumberFormat="1" applyFont="1" applyAlignment="1"/>
    <xf numFmtId="169" fontId="4" fillId="0" borderId="0" xfId="18" applyNumberFormat="1" applyFont="1" applyAlignment="1"/>
    <xf numFmtId="169" fontId="4" fillId="0" borderId="0" xfId="18" applyNumberFormat="1" applyFont="1" applyAlignment="1">
      <alignment horizontal="right"/>
    </xf>
    <xf numFmtId="0" fontId="52" fillId="0" borderId="0" xfId="18" applyFont="1" applyAlignment="1">
      <alignment vertical="center"/>
    </xf>
    <xf numFmtId="169" fontId="5" fillId="0" borderId="0" xfId="18" applyNumberFormat="1" applyFont="1" applyAlignment="1">
      <alignment horizontal="right" vertical="center"/>
    </xf>
    <xf numFmtId="175" fontId="4" fillId="0" borderId="0" xfId="19" applyFont="1" applyBorder="1"/>
    <xf numFmtId="0" fontId="5" fillId="0" borderId="0" xfId="18" applyFont="1" applyAlignment="1">
      <alignment horizontal="centerContinuous"/>
    </xf>
    <xf numFmtId="0" fontId="4" fillId="0" borderId="0" xfId="18" applyFont="1" applyAlignment="1">
      <alignment horizontal="centerContinuous"/>
    </xf>
    <xf numFmtId="0" fontId="5" fillId="0" borderId="20" xfId="18" applyFont="1" applyBorder="1" applyAlignment="1">
      <alignment horizontal="center"/>
    </xf>
    <xf numFmtId="2" fontId="4" fillId="0" borderId="20" xfId="18" applyNumberFormat="1" applyFont="1" applyBorder="1" applyAlignment="1">
      <alignment horizontal="right"/>
    </xf>
    <xf numFmtId="166" fontId="4" fillId="0" borderId="0" xfId="18" applyNumberFormat="1" applyFont="1" applyAlignment="1"/>
    <xf numFmtId="0" fontId="9" fillId="2" borderId="7" xfId="18" applyFont="1" applyFill="1" applyBorder="1" applyAlignment="1">
      <alignment horizontal="centerContinuous"/>
    </xf>
    <xf numFmtId="0" fontId="9" fillId="2" borderId="2" xfId="18" applyFont="1" applyFill="1" applyBorder="1" applyAlignment="1">
      <alignment horizontal="center"/>
    </xf>
    <xf numFmtId="166" fontId="5" fillId="0" borderId="0" xfId="18" applyNumberFormat="1" applyFont="1" applyAlignment="1"/>
    <xf numFmtId="0" fontId="5" fillId="0" borderId="20" xfId="18" applyFont="1" applyBorder="1" applyAlignment="1"/>
    <xf numFmtId="169" fontId="4" fillId="0" borderId="20" xfId="18" applyNumberFormat="1" applyFont="1" applyBorder="1" applyAlignment="1">
      <alignment horizontal="right"/>
    </xf>
    <xf numFmtId="166" fontId="4" fillId="0" borderId="20" xfId="18" applyNumberFormat="1" applyFont="1" applyBorder="1" applyAlignment="1">
      <alignment horizontal="right"/>
    </xf>
    <xf numFmtId="0" fontId="8" fillId="0" borderId="0" xfId="2" quotePrefix="1" applyFont="1" applyAlignment="1">
      <alignment horizontal="left"/>
    </xf>
    <xf numFmtId="0" fontId="4" fillId="5" borderId="0" xfId="2" applyFont="1" applyFill="1"/>
    <xf numFmtId="4" fontId="4" fillId="0" borderId="0" xfId="2" applyNumberFormat="1" applyFont="1"/>
    <xf numFmtId="176" fontId="4" fillId="5" borderId="20" xfId="2" applyNumberFormat="1" applyFont="1" applyFill="1" applyBorder="1"/>
    <xf numFmtId="4" fontId="5" fillId="0" borderId="0" xfId="2" applyNumberFormat="1" applyFont="1" applyAlignment="1">
      <alignment vertical="center"/>
    </xf>
    <xf numFmtId="0" fontId="5" fillId="0" borderId="0" xfId="2" applyFont="1" applyAlignment="1">
      <alignment horizontal="left"/>
    </xf>
    <xf numFmtId="0" fontId="4" fillId="0" borderId="0" xfId="2" applyFont="1" applyAlignment="1">
      <alignment horizontal="left" indent="1"/>
    </xf>
    <xf numFmtId="0" fontId="52" fillId="0" borderId="0" xfId="2" applyFont="1" applyAlignment="1">
      <alignment horizontal="left"/>
    </xf>
    <xf numFmtId="4" fontId="4" fillId="0" borderId="0" xfId="2" applyNumberFormat="1" applyFont="1" applyAlignment="1">
      <alignment vertical="center"/>
    </xf>
    <xf numFmtId="0" fontId="4" fillId="5" borderId="0" xfId="2" applyFont="1" applyFill="1" applyAlignment="1">
      <alignment horizontal="right"/>
    </xf>
    <xf numFmtId="169" fontId="47" fillId="5" borderId="0" xfId="20" applyNumberFormat="1" applyFont="1" applyFill="1" applyAlignment="1">
      <alignment horizontal="right" vertical="center"/>
    </xf>
    <xf numFmtId="176" fontId="5" fillId="0" borderId="0" xfId="2" applyNumberFormat="1" applyFont="1" applyAlignment="1">
      <alignment horizontal="right"/>
    </xf>
    <xf numFmtId="176" fontId="5" fillId="0" borderId="20" xfId="2" applyNumberFormat="1" applyFont="1" applyBorder="1" applyAlignment="1">
      <alignment horizontal="right"/>
    </xf>
    <xf numFmtId="4" fontId="5" fillId="0" borderId="0" xfId="2" applyNumberFormat="1" applyFont="1" applyAlignment="1">
      <alignment horizontal="right"/>
    </xf>
    <xf numFmtId="4" fontId="5" fillId="0" borderId="0" xfId="2" applyNumberFormat="1" applyFont="1"/>
    <xf numFmtId="4" fontId="5" fillId="5" borderId="0" xfId="2" applyNumberFormat="1" applyFont="1" applyFill="1" applyAlignment="1">
      <alignment vertical="center"/>
    </xf>
    <xf numFmtId="166" fontId="43" fillId="0" borderId="0" xfId="2" applyNumberFormat="1" applyFont="1"/>
    <xf numFmtId="4" fontId="43" fillId="0" borderId="0" xfId="2" applyNumberFormat="1" applyFont="1"/>
    <xf numFmtId="4" fontId="6" fillId="0" borderId="0" xfId="2" applyNumberFormat="1" applyFont="1"/>
    <xf numFmtId="4" fontId="4" fillId="5" borderId="0" xfId="2" applyNumberFormat="1" applyFont="1" applyFill="1"/>
    <xf numFmtId="4" fontId="4" fillId="0" borderId="0" xfId="2" applyNumberFormat="1" applyFont="1" applyAlignment="1">
      <alignment horizontal="left"/>
    </xf>
    <xf numFmtId="0" fontId="43" fillId="5" borderId="0" xfId="2" applyFont="1" applyFill="1"/>
    <xf numFmtId="4" fontId="43" fillId="5" borderId="0" xfId="2" applyNumberFormat="1" applyFont="1" applyFill="1"/>
    <xf numFmtId="174" fontId="43" fillId="0" borderId="0" xfId="2" applyNumberFormat="1" applyFont="1"/>
    <xf numFmtId="176" fontId="41" fillId="0" borderId="0" xfId="2" applyNumberFormat="1" applyFont="1" applyAlignment="1">
      <alignment horizontal="right"/>
    </xf>
    <xf numFmtId="4" fontId="41" fillId="0" borderId="0" xfId="2" applyNumberFormat="1" applyFont="1" applyAlignment="1">
      <alignment horizontal="right"/>
    </xf>
    <xf numFmtId="4" fontId="12" fillId="0" borderId="0" xfId="2" applyNumberFormat="1" applyFont="1"/>
    <xf numFmtId="4" fontId="17" fillId="0" borderId="0" xfId="2" applyNumberFormat="1" applyFont="1" applyAlignment="1">
      <alignment horizontal="right"/>
    </xf>
    <xf numFmtId="4" fontId="17" fillId="5" borderId="0" xfId="2" applyNumberFormat="1" applyFont="1" applyFill="1" applyAlignment="1">
      <alignment horizontal="right"/>
    </xf>
    <xf numFmtId="0" fontId="17" fillId="0" borderId="0" xfId="2" applyFont="1"/>
    <xf numFmtId="0" fontId="17" fillId="0" borderId="0" xfId="2" applyFont="1" applyAlignment="1">
      <alignment horizontal="left"/>
    </xf>
    <xf numFmtId="4" fontId="17" fillId="0" borderId="0" xfId="2" applyNumberFormat="1" applyFont="1"/>
    <xf numFmtId="4" fontId="43" fillId="0" borderId="0" xfId="2" applyNumberFormat="1" applyFont="1" applyAlignment="1">
      <alignment horizontal="right"/>
    </xf>
    <xf numFmtId="4" fontId="18" fillId="0" borderId="0" xfId="2" applyNumberFormat="1" applyFont="1" applyAlignment="1">
      <alignment horizontal="right"/>
    </xf>
    <xf numFmtId="4" fontId="41" fillId="0" borderId="0" xfId="2" applyNumberFormat="1" applyFont="1"/>
    <xf numFmtId="0" fontId="18" fillId="0" borderId="0" xfId="2" applyFont="1" applyAlignment="1">
      <alignment horizontal="left" indent="1"/>
    </xf>
    <xf numFmtId="0" fontId="18" fillId="0" borderId="0" xfId="2" applyFont="1" applyAlignment="1">
      <alignment horizontal="left"/>
    </xf>
    <xf numFmtId="4" fontId="43" fillId="0" borderId="0" xfId="2" applyNumberFormat="1" applyFont="1" applyAlignment="1">
      <alignment vertical="center"/>
    </xf>
    <xf numFmtId="0" fontId="24" fillId="0" borderId="0" xfId="2" applyFont="1" applyAlignment="1">
      <alignment horizontal="left"/>
    </xf>
    <xf numFmtId="176" fontId="43" fillId="0" borderId="0" xfId="2" applyNumberFormat="1" applyFont="1"/>
    <xf numFmtId="0" fontId="43" fillId="0" borderId="0" xfId="2" applyFont="1" applyAlignment="1">
      <alignment horizontal="right"/>
    </xf>
    <xf numFmtId="0" fontId="60" fillId="5" borderId="0" xfId="2" applyFont="1" applyFill="1" applyAlignment="1">
      <alignment horizontal="center" vertical="center"/>
    </xf>
    <xf numFmtId="0" fontId="9" fillId="5" borderId="0" xfId="2" applyFont="1" applyFill="1" applyAlignment="1">
      <alignment vertical="center"/>
    </xf>
    <xf numFmtId="0" fontId="11" fillId="5" borderId="0" xfId="2" applyFont="1" applyFill="1" applyAlignment="1">
      <alignment vertical="center"/>
    </xf>
    <xf numFmtId="0" fontId="47" fillId="0" borderId="0" xfId="2" applyFont="1"/>
    <xf numFmtId="0" fontId="61" fillId="0" borderId="0" xfId="2" applyFont="1" applyAlignment="1">
      <alignment horizontal="center" vertical="center"/>
    </xf>
    <xf numFmtId="176" fontId="4" fillId="0" borderId="0" xfId="2" applyNumberFormat="1" applyFont="1"/>
    <xf numFmtId="166" fontId="35" fillId="5" borderId="0" xfId="2" applyNumberFormat="1" applyFont="1" applyFill="1" applyAlignment="1">
      <alignment vertical="center"/>
    </xf>
    <xf numFmtId="0" fontId="5" fillId="0" borderId="0" xfId="2" quotePrefix="1" applyFont="1" applyAlignment="1">
      <alignment horizontal="left"/>
    </xf>
    <xf numFmtId="4" fontId="5" fillId="5" borderId="0" xfId="2" applyNumberFormat="1" applyFont="1" applyFill="1"/>
    <xf numFmtId="0" fontId="4" fillId="0" borderId="0" xfId="2" quotePrefix="1" applyFont="1" applyAlignment="1">
      <alignment horizontal="left"/>
    </xf>
    <xf numFmtId="176" fontId="4" fillId="0" borderId="20" xfId="2" applyNumberFormat="1" applyFont="1" applyBorder="1"/>
    <xf numFmtId="0" fontId="23" fillId="0" borderId="0" xfId="21" applyFont="1" applyAlignment="1">
      <alignment horizontal="left"/>
    </xf>
    <xf numFmtId="0" fontId="8" fillId="0" borderId="0" xfId="2" quotePrefix="1" applyFont="1"/>
    <xf numFmtId="2" fontId="5" fillId="0" borderId="0" xfId="2" applyNumberFormat="1" applyFont="1"/>
    <xf numFmtId="170" fontId="47" fillId="0" borderId="0" xfId="10" applyNumberFormat="1" applyFont="1" applyFill="1" applyAlignment="1"/>
    <xf numFmtId="2" fontId="5" fillId="5" borderId="0" xfId="2" applyNumberFormat="1" applyFont="1" applyFill="1"/>
    <xf numFmtId="2" fontId="4" fillId="0" borderId="0" xfId="2" applyNumberFormat="1" applyFont="1"/>
    <xf numFmtId="2" fontId="4" fillId="5" borderId="0" xfId="2" applyNumberFormat="1" applyFont="1" applyFill="1"/>
    <xf numFmtId="0" fontId="5" fillId="0" borderId="0" xfId="2" applyFont="1" applyAlignment="1">
      <alignment vertical="center"/>
    </xf>
    <xf numFmtId="0" fontId="4" fillId="0" borderId="0" xfId="2" applyFont="1" applyAlignment="1">
      <alignment horizontal="right" vertical="center"/>
    </xf>
    <xf numFmtId="0" fontId="62" fillId="0" borderId="0" xfId="2" applyFont="1" applyAlignment="1">
      <alignment horizontal="center" vertical="center"/>
    </xf>
    <xf numFmtId="177" fontId="4" fillId="0" borderId="0" xfId="2" applyNumberFormat="1" applyFont="1"/>
    <xf numFmtId="49" fontId="9" fillId="2" borderId="13" xfId="2" quotePrefix="1" applyNumberFormat="1" applyFont="1" applyFill="1" applyBorder="1" applyAlignment="1">
      <alignment horizontal="center" vertical="center" wrapText="1"/>
    </xf>
    <xf numFmtId="49" fontId="9" fillId="2" borderId="17" xfId="2" quotePrefix="1" applyNumberFormat="1" applyFont="1" applyFill="1" applyBorder="1" applyAlignment="1">
      <alignment horizontal="center" vertical="center" wrapText="1"/>
    </xf>
    <xf numFmtId="49" fontId="9" fillId="2" borderId="13" xfId="2" applyNumberFormat="1" applyFont="1" applyFill="1" applyBorder="1" applyAlignment="1">
      <alignment horizontal="center" vertical="center" wrapText="1"/>
    </xf>
    <xf numFmtId="49" fontId="9" fillId="2" borderId="17" xfId="2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Continuous"/>
    </xf>
    <xf numFmtId="0" fontId="29" fillId="0" borderId="0" xfId="0" applyFont="1" applyAlignment="1">
      <alignment horizontal="centerContinuous" vertical="center"/>
    </xf>
    <xf numFmtId="0" fontId="29" fillId="0" borderId="0" xfId="5" applyFont="1" applyAlignment="1">
      <alignment horizontal="centerContinuous"/>
    </xf>
    <xf numFmtId="0" fontId="64" fillId="0" borderId="0" xfId="2" applyFont="1" applyAlignment="1">
      <alignment vertical="center"/>
    </xf>
    <xf numFmtId="4" fontId="65" fillId="0" borderId="0" xfId="2" applyNumberFormat="1" applyFont="1"/>
    <xf numFmtId="0" fontId="64" fillId="0" borderId="0" xfId="2" applyFont="1"/>
    <xf numFmtId="0" fontId="65" fillId="0" borderId="0" xfId="2" applyFont="1"/>
    <xf numFmtId="0" fontId="63" fillId="0" borderId="0" xfId="2" applyFont="1" applyAlignment="1">
      <alignment horizontal="center" vertical="center"/>
    </xf>
    <xf numFmtId="0" fontId="32" fillId="0" borderId="0" xfId="11" applyBorder="1" applyAlignment="1" applyProtection="1"/>
    <xf numFmtId="0" fontId="3" fillId="0" borderId="0" xfId="16"/>
    <xf numFmtId="0" fontId="3" fillId="0" borderId="0" xfId="16" applyAlignment="1">
      <alignment vertical="center"/>
    </xf>
    <xf numFmtId="0" fontId="3" fillId="0" borderId="0" xfId="8" applyAlignment="1">
      <alignment vertical="center"/>
    </xf>
    <xf numFmtId="0" fontId="3" fillId="0" borderId="0" xfId="8"/>
    <xf numFmtId="0" fontId="3" fillId="0" borderId="0" xfId="8" applyAlignment="1">
      <alignment horizontal="right" vertical="center"/>
    </xf>
    <xf numFmtId="3" fontId="3" fillId="0" borderId="0" xfId="8" applyNumberFormat="1"/>
    <xf numFmtId="0" fontId="63" fillId="0" borderId="0" xfId="2" applyFont="1" applyAlignment="1">
      <alignment vertical="center"/>
    </xf>
    <xf numFmtId="0" fontId="3" fillId="0" borderId="0" xfId="12" applyFont="1"/>
    <xf numFmtId="3" fontId="3" fillId="0" borderId="0" xfId="12" applyNumberFormat="1" applyFont="1"/>
    <xf numFmtId="0" fontId="3" fillId="0" borderId="0" xfId="5" applyAlignment="1">
      <alignment wrapText="1"/>
    </xf>
    <xf numFmtId="0" fontId="14" fillId="0" borderId="0" xfId="9" applyFont="1" applyAlignment="1">
      <alignment wrapText="1"/>
    </xf>
    <xf numFmtId="168" fontId="14" fillId="0" borderId="0" xfId="9" applyNumberFormat="1" applyFont="1" applyAlignment="1">
      <alignment horizontal="right" wrapText="1"/>
    </xf>
    <xf numFmtId="0" fontId="8" fillId="0" borderId="0" xfId="9" applyFont="1" applyAlignment="1">
      <alignment wrapText="1"/>
    </xf>
    <xf numFmtId="168" fontId="8" fillId="0" borderId="0" xfId="9" applyNumberFormat="1" applyFont="1" applyAlignment="1">
      <alignment horizontal="right" wrapText="1"/>
    </xf>
    <xf numFmtId="0" fontId="31" fillId="0" borderId="0" xfId="0" applyFont="1"/>
    <xf numFmtId="0" fontId="27" fillId="0" borderId="0" xfId="2" applyFont="1"/>
    <xf numFmtId="1" fontId="25" fillId="2" borderId="17" xfId="2" applyNumberFormat="1" applyFont="1" applyFill="1" applyBorder="1" applyAlignment="1">
      <alignment horizontal="center" vertical="center" wrapText="1"/>
    </xf>
    <xf numFmtId="169" fontId="12" fillId="0" borderId="0" xfId="2" applyNumberFormat="1" applyFont="1" applyAlignment="1">
      <alignment horizontal="right"/>
    </xf>
    <xf numFmtId="0" fontId="6" fillId="0" borderId="0" xfId="2" applyFont="1" applyAlignment="1">
      <alignment wrapText="1"/>
    </xf>
    <xf numFmtId="1" fontId="12" fillId="0" borderId="0" xfId="2" applyNumberFormat="1" applyFont="1" applyAlignment="1">
      <alignment horizontal="center" wrapText="1"/>
    </xf>
    <xf numFmtId="0" fontId="5" fillId="5" borderId="0" xfId="2" applyFont="1" applyFill="1"/>
    <xf numFmtId="0" fontId="4" fillId="5" borderId="0" xfId="2" applyFont="1" applyFill="1" applyAlignment="1">
      <alignment horizontal="left"/>
    </xf>
    <xf numFmtId="169" fontId="6" fillId="0" borderId="0" xfId="2" applyNumberFormat="1" applyFont="1" applyAlignment="1">
      <alignment horizontal="right"/>
    </xf>
    <xf numFmtId="0" fontId="12" fillId="5" borderId="0" xfId="2" applyFont="1" applyFill="1" applyAlignment="1">
      <alignment horizontal="left"/>
    </xf>
    <xf numFmtId="169" fontId="12" fillId="5" borderId="0" xfId="2" applyNumberFormat="1" applyFont="1" applyFill="1" applyAlignment="1">
      <alignment horizontal="right"/>
    </xf>
    <xf numFmtId="0" fontId="5" fillId="5" borderId="0" xfId="2" applyFont="1" applyFill="1" applyAlignment="1">
      <alignment horizontal="left"/>
    </xf>
    <xf numFmtId="169" fontId="6" fillId="0" borderId="0" xfId="2" applyNumberFormat="1" applyFont="1"/>
    <xf numFmtId="3" fontId="6" fillId="0" borderId="0" xfId="2" applyNumberFormat="1" applyFont="1" applyAlignment="1">
      <alignment horizontal="centerContinuous"/>
    </xf>
    <xf numFmtId="1" fontId="12" fillId="0" borderId="0" xfId="2" applyNumberFormat="1" applyFont="1" applyAlignment="1">
      <alignment horizontal="center"/>
    </xf>
    <xf numFmtId="3" fontId="12" fillId="0" borderId="0" xfId="2" applyNumberFormat="1" applyFont="1" applyAlignment="1">
      <alignment horizontal="center" wrapText="1"/>
    </xf>
    <xf numFmtId="3" fontId="12" fillId="0" borderId="0" xfId="2" applyNumberFormat="1" applyFont="1" applyAlignment="1">
      <alignment horizontal="right" wrapText="1"/>
    </xf>
    <xf numFmtId="169" fontId="12" fillId="5" borderId="0" xfId="2" applyNumberFormat="1" applyFont="1" applyFill="1"/>
    <xf numFmtId="169" fontId="71" fillId="5" borderId="0" xfId="2" quotePrefix="1" applyNumberFormat="1" applyFont="1" applyFill="1" applyAlignment="1">
      <alignment horizontal="right"/>
    </xf>
    <xf numFmtId="169" fontId="6" fillId="5" borderId="0" xfId="2" applyNumberFormat="1" applyFont="1" applyFill="1"/>
    <xf numFmtId="169" fontId="6" fillId="5" borderId="0" xfId="2" applyNumberFormat="1" applyFont="1" applyFill="1" applyAlignment="1">
      <alignment horizontal="right"/>
    </xf>
    <xf numFmtId="0" fontId="4" fillId="0" borderId="20" xfId="2" applyFont="1" applyBorder="1" applyAlignment="1">
      <alignment horizontal="right"/>
    </xf>
    <xf numFmtId="0" fontId="6" fillId="0" borderId="20" xfId="2" applyFont="1" applyBorder="1" applyAlignment="1">
      <alignment horizontal="right"/>
    </xf>
    <xf numFmtId="0" fontId="72" fillId="0" borderId="20" xfId="2" applyFont="1" applyBorder="1" applyAlignment="1">
      <alignment horizontal="right"/>
    </xf>
    <xf numFmtId="0" fontId="8" fillId="0" borderId="0" xfId="2" applyFont="1" applyAlignment="1">
      <alignment horizontal="left" wrapText="1"/>
    </xf>
    <xf numFmtId="169" fontId="69" fillId="0" borderId="0" xfId="5" applyNumberFormat="1" applyFont="1"/>
    <xf numFmtId="0" fontId="69" fillId="0" borderId="0" xfId="5" applyFont="1"/>
    <xf numFmtId="0" fontId="73" fillId="0" borderId="0" xfId="5" applyFont="1"/>
    <xf numFmtId="0" fontId="3" fillId="0" borderId="0" xfId="5"/>
    <xf numFmtId="1" fontId="12" fillId="0" borderId="0" xfId="5" applyNumberFormat="1" applyFont="1" applyAlignment="1">
      <alignment vertical="center"/>
    </xf>
    <xf numFmtId="1" fontId="6" fillId="0" borderId="0" xfId="5" applyNumberFormat="1" applyFont="1" applyAlignment="1">
      <alignment horizontal="right" vertical="center"/>
    </xf>
    <xf numFmtId="169" fontId="3" fillId="0" borderId="0" xfId="5" applyNumberFormat="1" applyAlignment="1">
      <alignment vertical="center"/>
    </xf>
    <xf numFmtId="0" fontId="3" fillId="0" borderId="0" xfId="5" applyAlignment="1">
      <alignment vertical="center"/>
    </xf>
    <xf numFmtId="1" fontId="9" fillId="2" borderId="17" xfId="5" applyNumberFormat="1" applyFont="1" applyFill="1" applyBorder="1" applyAlignment="1">
      <alignment horizontal="center" vertical="center" wrapText="1"/>
    </xf>
    <xf numFmtId="169" fontId="3" fillId="0" borderId="0" xfId="5" applyNumberFormat="1"/>
    <xf numFmtId="169" fontId="4" fillId="0" borderId="0" xfId="5" applyNumberFormat="1" applyFont="1"/>
    <xf numFmtId="169" fontId="35" fillId="0" borderId="0" xfId="5" applyNumberFormat="1" applyFont="1"/>
    <xf numFmtId="0" fontId="6" fillId="0" borderId="0" xfId="5" applyFont="1" applyAlignment="1">
      <alignment vertical="center"/>
    </xf>
    <xf numFmtId="165" fontId="12" fillId="0" borderId="0" xfId="5" applyNumberFormat="1" applyFont="1" applyAlignment="1">
      <alignment horizontal="right"/>
    </xf>
    <xf numFmtId="1" fontId="6" fillId="0" borderId="0" xfId="5" applyNumberFormat="1" applyFont="1"/>
    <xf numFmtId="2" fontId="4" fillId="0" borderId="0" xfId="5" applyNumberFormat="1" applyFont="1"/>
    <xf numFmtId="165" fontId="6" fillId="0" borderId="0" xfId="5" applyNumberFormat="1" applyFont="1" applyAlignment="1">
      <alignment horizontal="right"/>
    </xf>
    <xf numFmtId="1" fontId="28" fillId="0" borderId="0" xfId="5" applyNumberFormat="1" applyFont="1"/>
    <xf numFmtId="3" fontId="6" fillId="0" borderId="0" xfId="5" applyNumberFormat="1" applyFont="1"/>
    <xf numFmtId="169" fontId="12" fillId="0" borderId="0" xfId="5" applyNumberFormat="1" applyFont="1" applyAlignment="1">
      <alignment horizontal="right"/>
    </xf>
    <xf numFmtId="165" fontId="4" fillId="0" borderId="0" xfId="5" applyNumberFormat="1" applyFont="1"/>
    <xf numFmtId="0" fontId="12" fillId="0" borderId="0" xfId="5" applyFont="1" applyAlignment="1">
      <alignment horizontal="left" indent="1"/>
    </xf>
    <xf numFmtId="0" fontId="5" fillId="0" borderId="0" xfId="5" applyFont="1" applyAlignment="1">
      <alignment horizontal="left" indent="1"/>
    </xf>
    <xf numFmtId="165" fontId="35" fillId="0" borderId="20" xfId="5" applyNumberFormat="1" applyFont="1" applyBorder="1" applyAlignment="1">
      <alignment horizontal="right"/>
    </xf>
    <xf numFmtId="165" fontId="5" fillId="0" borderId="0" xfId="5" applyNumberFormat="1" applyFont="1" applyAlignment="1">
      <alignment horizontal="right"/>
    </xf>
    <xf numFmtId="1" fontId="8" fillId="0" borderId="0" xfId="5" applyNumberFormat="1" applyFont="1"/>
    <xf numFmtId="1" fontId="5" fillId="0" borderId="0" xfId="5" applyNumberFormat="1" applyFont="1" applyAlignment="1">
      <alignment horizontal="right"/>
    </xf>
    <xf numFmtId="1" fontId="5" fillId="0" borderId="0" xfId="5" applyNumberFormat="1" applyFont="1"/>
    <xf numFmtId="165" fontId="5" fillId="0" borderId="0" xfId="5" applyNumberFormat="1" applyFont="1" applyAlignment="1">
      <alignment horizontal="right" wrapText="1"/>
    </xf>
    <xf numFmtId="1" fontId="4" fillId="0" borderId="0" xfId="5" applyNumberFormat="1" applyFont="1" applyAlignment="1">
      <alignment horizontal="right"/>
    </xf>
    <xf numFmtId="0" fontId="75" fillId="0" borderId="0" xfId="5" applyFont="1"/>
    <xf numFmtId="0" fontId="9" fillId="2" borderId="13" xfId="5" applyFont="1" applyFill="1" applyBorder="1" applyAlignment="1">
      <alignment horizontal="center" vertical="center"/>
    </xf>
    <xf numFmtId="0" fontId="76" fillId="0" borderId="0" xfId="5" applyFont="1"/>
    <xf numFmtId="165" fontId="6" fillId="0" borderId="0" xfId="5" applyNumberFormat="1" applyFont="1" applyAlignment="1">
      <alignment horizontal="center" vertical="center"/>
    </xf>
    <xf numFmtId="169" fontId="35" fillId="0" borderId="0" xfId="5" applyNumberFormat="1" applyFont="1" applyAlignment="1">
      <alignment horizontal="right"/>
    </xf>
    <xf numFmtId="165" fontId="6" fillId="5" borderId="0" xfId="5" applyNumberFormat="1" applyFont="1" applyFill="1" applyAlignment="1">
      <alignment horizontal="right"/>
    </xf>
    <xf numFmtId="0" fontId="28" fillId="0" borderId="0" xfId="5" applyFont="1"/>
    <xf numFmtId="165" fontId="5" fillId="0" borderId="20" xfId="5" applyNumberFormat="1" applyFont="1" applyBorder="1" applyAlignment="1">
      <alignment horizontal="right"/>
    </xf>
    <xf numFmtId="0" fontId="14" fillId="0" borderId="0" xfId="5" applyFont="1" applyAlignment="1">
      <alignment horizontal="left" vertical="center" wrapText="1"/>
    </xf>
    <xf numFmtId="0" fontId="4" fillId="0" borderId="0" xfId="5" applyFont="1" applyAlignment="1">
      <alignment vertical="center"/>
    </xf>
    <xf numFmtId="0" fontId="77" fillId="0" borderId="0" xfId="5" applyFont="1" applyAlignment="1">
      <alignment horizontal="left" vertical="center" wrapText="1"/>
    </xf>
    <xf numFmtId="0" fontId="69" fillId="0" borderId="0" xfId="2" applyFont="1" applyAlignment="1">
      <alignment horizontal="centerContinuous"/>
    </xf>
    <xf numFmtId="3" fontId="69" fillId="0" borderId="0" xfId="2" applyNumberFormat="1" applyFont="1" applyAlignment="1">
      <alignment horizontal="centerContinuous"/>
    </xf>
    <xf numFmtId="0" fontId="69" fillId="0" borderId="0" xfId="2" applyFont="1"/>
    <xf numFmtId="2" fontId="69" fillId="0" borderId="0" xfId="2" applyNumberFormat="1" applyFont="1"/>
    <xf numFmtId="0" fontId="73" fillId="0" borderId="0" xfId="2" applyFont="1"/>
    <xf numFmtId="3" fontId="5" fillId="0" borderId="0" xfId="2" applyNumberFormat="1" applyFont="1"/>
    <xf numFmtId="0" fontId="9" fillId="2" borderId="0" xfId="2" applyFont="1" applyFill="1" applyAlignment="1">
      <alignment horizontal="center" vertical="center"/>
    </xf>
    <xf numFmtId="0" fontId="9" fillId="2" borderId="31" xfId="2" applyFont="1" applyFill="1" applyBorder="1" applyAlignment="1">
      <alignment horizontal="center" vertical="center"/>
    </xf>
    <xf numFmtId="3" fontId="9" fillId="2" borderId="5" xfId="2" applyNumberFormat="1" applyFont="1" applyFill="1" applyBorder="1" applyAlignment="1">
      <alignment horizontal="center" vertical="center"/>
    </xf>
    <xf numFmtId="0" fontId="9" fillId="2" borderId="0" xfId="2" applyFont="1" applyFill="1" applyAlignment="1">
      <alignment horizontal="left" vertical="center"/>
    </xf>
    <xf numFmtId="3" fontId="9" fillId="2" borderId="9" xfId="2" applyNumberFormat="1" applyFont="1" applyFill="1" applyBorder="1" applyAlignment="1">
      <alignment horizontal="center" vertical="center"/>
    </xf>
    <xf numFmtId="3" fontId="9" fillId="2" borderId="2" xfId="2" applyNumberFormat="1" applyFont="1" applyFill="1" applyBorder="1" applyAlignment="1">
      <alignment horizontal="center" vertical="center"/>
    </xf>
    <xf numFmtId="173" fontId="5" fillId="0" borderId="0" xfId="2" applyNumberFormat="1" applyFont="1"/>
    <xf numFmtId="1" fontId="5" fillId="0" borderId="0" xfId="2" applyNumberFormat="1" applyFont="1" applyAlignment="1">
      <alignment horizontal="right"/>
    </xf>
    <xf numFmtId="2" fontId="5" fillId="0" borderId="0" xfId="2" applyNumberFormat="1" applyFont="1" applyAlignment="1">
      <alignment horizontal="right"/>
    </xf>
    <xf numFmtId="0" fontId="4" fillId="0" borderId="0" xfId="2" applyFont="1" applyAlignment="1">
      <alignment horizontal="left" indent="2"/>
    </xf>
    <xf numFmtId="2" fontId="4" fillId="0" borderId="0" xfId="2" applyNumberFormat="1" applyFont="1" applyAlignment="1">
      <alignment horizontal="right"/>
    </xf>
    <xf numFmtId="3" fontId="4" fillId="0" borderId="20" xfId="2" applyNumberFormat="1" applyFont="1" applyBorder="1"/>
    <xf numFmtId="0" fontId="9" fillId="2" borderId="31" xfId="2" applyFont="1" applyFill="1" applyBorder="1" applyAlignment="1">
      <alignment horizontal="center" vertical="center" wrapText="1"/>
    </xf>
    <xf numFmtId="3" fontId="9" fillId="2" borderId="11" xfId="2" applyNumberFormat="1" applyFont="1" applyFill="1" applyBorder="1" applyAlignment="1">
      <alignment horizontal="center" vertical="center"/>
    </xf>
    <xf numFmtId="0" fontId="25" fillId="2" borderId="31" xfId="2" applyFont="1" applyFill="1" applyBorder="1" applyAlignment="1">
      <alignment wrapText="1"/>
    </xf>
    <xf numFmtId="3" fontId="9" fillId="2" borderId="3" xfId="2" applyNumberFormat="1" applyFont="1" applyFill="1" applyBorder="1" applyAlignment="1">
      <alignment horizontal="centerContinuous"/>
    </xf>
    <xf numFmtId="0" fontId="4" fillId="2" borderId="0" xfId="2" applyFont="1" applyFill="1" applyAlignment="1">
      <alignment horizontal="centerContinuous"/>
    </xf>
    <xf numFmtId="0" fontId="9" fillId="2" borderId="2" xfId="2" applyFont="1" applyFill="1" applyBorder="1" applyAlignment="1">
      <alignment horizontal="centerContinuous"/>
    </xf>
    <xf numFmtId="49" fontId="4" fillId="0" borderId="0" xfId="2" applyNumberFormat="1" applyFont="1"/>
    <xf numFmtId="173" fontId="4" fillId="0" borderId="0" xfId="2" applyNumberFormat="1" applyFont="1"/>
    <xf numFmtId="1" fontId="9" fillId="2" borderId="13" xfId="2" applyNumberFormat="1" applyFont="1" applyFill="1" applyBorder="1" applyAlignment="1">
      <alignment horizontal="right" vertical="center" wrapText="1"/>
    </xf>
    <xf numFmtId="1" fontId="9" fillId="2" borderId="13" xfId="2" applyNumberFormat="1" applyFont="1" applyFill="1" applyBorder="1" applyAlignment="1">
      <alignment vertical="center" wrapText="1"/>
    </xf>
    <xf numFmtId="165" fontId="4" fillId="0" borderId="0" xfId="2" applyNumberFormat="1" applyFont="1" applyAlignment="1">
      <alignment horizontal="right"/>
    </xf>
    <xf numFmtId="165" fontId="5" fillId="0" borderId="0" xfId="2" applyNumberFormat="1" applyFont="1" applyAlignment="1">
      <alignment horizontal="right"/>
    </xf>
    <xf numFmtId="165" fontId="5" fillId="0" borderId="0" xfId="2" applyNumberFormat="1" applyFont="1"/>
    <xf numFmtId="165" fontId="12" fillId="0" borderId="0" xfId="2" applyNumberFormat="1" applyFont="1" applyAlignment="1">
      <alignment horizontal="right"/>
    </xf>
    <xf numFmtId="165" fontId="6" fillId="0" borderId="0" xfId="2" applyNumberFormat="1" applyFont="1" applyAlignment="1">
      <alignment horizontal="right"/>
    </xf>
    <xf numFmtId="165" fontId="12" fillId="5" borderId="0" xfId="2" applyNumberFormat="1" applyFont="1" applyFill="1" applyAlignment="1">
      <alignment horizontal="right"/>
    </xf>
    <xf numFmtId="3" fontId="4" fillId="5" borderId="0" xfId="5" applyNumberFormat="1" applyFont="1" applyFill="1" applyAlignment="1">
      <alignment horizontal="right"/>
    </xf>
    <xf numFmtId="169" fontId="5" fillId="0" borderId="0" xfId="5" applyNumberFormat="1" applyFont="1" applyAlignment="1">
      <alignment horizontal="right"/>
    </xf>
    <xf numFmtId="165" fontId="5" fillId="0" borderId="20" xfId="2" applyNumberFormat="1" applyFont="1" applyBorder="1" applyAlignment="1">
      <alignment horizontal="right"/>
    </xf>
    <xf numFmtId="0" fontId="14" fillId="0" borderId="0" xfId="2" applyFont="1"/>
    <xf numFmtId="0" fontId="9" fillId="2" borderId="11" xfId="2" applyFont="1" applyFill="1" applyBorder="1" applyAlignment="1">
      <alignment horizontal="center"/>
    </xf>
    <xf numFmtId="0" fontId="9" fillId="2" borderId="9" xfId="2" applyFont="1" applyFill="1" applyBorder="1" applyAlignment="1">
      <alignment horizontal="centerContinuous" vertical="center"/>
    </xf>
    <xf numFmtId="0" fontId="9" fillId="2" borderId="9" xfId="2" applyFont="1" applyFill="1" applyBorder="1" applyAlignment="1">
      <alignment horizontal="centerContinuous"/>
    </xf>
    <xf numFmtId="0" fontId="9" fillId="0" borderId="0" xfId="2" applyFont="1" applyAlignment="1">
      <alignment vertical="center" wrapText="1"/>
    </xf>
    <xf numFmtId="0" fontId="5" fillId="0" borderId="0" xfId="2" applyFont="1" applyAlignment="1">
      <alignment horizontal="left" vertical="center"/>
    </xf>
    <xf numFmtId="173" fontId="12" fillId="0" borderId="0" xfId="5" applyNumberFormat="1" applyFont="1" applyAlignment="1">
      <alignment horizontal="right" vertical="center"/>
    </xf>
    <xf numFmtId="1" fontId="5" fillId="0" borderId="0" xfId="2" applyNumberFormat="1" applyFont="1"/>
    <xf numFmtId="1" fontId="12" fillId="0" borderId="0" xfId="5" applyNumberFormat="1" applyFont="1" applyAlignment="1">
      <alignment horizontal="right" vertical="center"/>
    </xf>
    <xf numFmtId="0" fontId="5" fillId="0" borderId="0" xfId="2" applyFont="1" applyAlignment="1">
      <alignment horizontal="right"/>
    </xf>
    <xf numFmtId="0" fontId="3" fillId="0" borderId="0" xfId="22"/>
    <xf numFmtId="0" fontId="9" fillId="2" borderId="13" xfId="2" applyFont="1" applyFill="1" applyBorder="1" applyAlignment="1">
      <alignment horizontal="center" vertical="center"/>
    </xf>
    <xf numFmtId="0" fontId="9" fillId="2" borderId="17" xfId="2" applyFont="1" applyFill="1" applyBorder="1" applyAlignment="1">
      <alignment horizontal="center" vertical="center"/>
    </xf>
    <xf numFmtId="3" fontId="61" fillId="0" borderId="0" xfId="22" applyNumberFormat="1" applyFont="1"/>
    <xf numFmtId="0" fontId="61" fillId="0" borderId="0" xfId="22" applyFont="1"/>
    <xf numFmtId="0" fontId="8" fillId="0" borderId="24" xfId="2" applyFont="1" applyBorder="1" applyAlignment="1">
      <alignment horizontal="left" wrapText="1"/>
    </xf>
    <xf numFmtId="0" fontId="8" fillId="0" borderId="0" xfId="2" applyFont="1" applyAlignment="1">
      <alignment wrapText="1"/>
    </xf>
    <xf numFmtId="3" fontId="8" fillId="0" borderId="0" xfId="2" applyNumberFormat="1" applyFont="1" applyAlignment="1">
      <alignment wrapText="1"/>
    </xf>
    <xf numFmtId="3" fontId="6" fillId="0" borderId="0" xfId="22" applyNumberFormat="1" applyFont="1"/>
    <xf numFmtId="0" fontId="9" fillId="0" borderId="0" xfId="2" applyFont="1" applyAlignment="1">
      <alignment horizontal="center" vertical="center"/>
    </xf>
    <xf numFmtId="0" fontId="35" fillId="0" borderId="0" xfId="2" applyFont="1"/>
    <xf numFmtId="3" fontId="3" fillId="0" borderId="0" xfId="5" applyNumberFormat="1"/>
    <xf numFmtId="0" fontId="9" fillId="0" borderId="0" xfId="2" applyFont="1" applyAlignment="1">
      <alignment horizontal="left" vertical="center" wrapText="1"/>
    </xf>
    <xf numFmtId="49" fontId="5" fillId="0" borderId="0" xfId="2" applyNumberFormat="1" applyFont="1"/>
    <xf numFmtId="3" fontId="78" fillId="0" borderId="0" xfId="22" applyNumberFormat="1" applyFont="1"/>
    <xf numFmtId="3" fontId="3" fillId="0" borderId="0" xfId="22" applyNumberFormat="1"/>
    <xf numFmtId="49" fontId="4" fillId="0" borderId="0" xfId="2" applyNumberFormat="1" applyFont="1" applyAlignment="1">
      <alignment wrapText="1"/>
    </xf>
    <xf numFmtId="165" fontId="28" fillId="0" borderId="20" xfId="2" applyNumberFormat="1" applyFont="1" applyBorder="1" applyAlignment="1">
      <alignment horizontal="right"/>
    </xf>
    <xf numFmtId="3" fontId="8" fillId="0" borderId="0" xfId="2" applyNumberFormat="1" applyFont="1"/>
    <xf numFmtId="0" fontId="61" fillId="0" borderId="0" xfId="0" applyFont="1" applyAlignment="1">
      <alignment wrapText="1"/>
    </xf>
    <xf numFmtId="0" fontId="79" fillId="0" borderId="0" xfId="2" applyFont="1" applyAlignment="1">
      <alignment vertical="center" wrapText="1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right" vertical="center"/>
    </xf>
    <xf numFmtId="0" fontId="3" fillId="0" borderId="0" xfId="2" applyAlignment="1">
      <alignment vertical="center"/>
    </xf>
    <xf numFmtId="0" fontId="3" fillId="0" borderId="0" xfId="2" applyAlignment="1">
      <alignment horizontal="right" vertical="center"/>
    </xf>
    <xf numFmtId="0" fontId="9" fillId="2" borderId="34" xfId="2" applyFont="1" applyFill="1" applyBorder="1" applyAlignment="1">
      <alignment horizontal="right" vertical="center" wrapText="1"/>
    </xf>
    <xf numFmtId="0" fontId="3" fillId="7" borderId="0" xfId="2" applyFill="1" applyAlignment="1">
      <alignment vertical="center"/>
    </xf>
    <xf numFmtId="0" fontId="9" fillId="2" borderId="0" xfId="2" applyFont="1" applyFill="1" applyAlignment="1">
      <alignment vertical="center" wrapText="1"/>
    </xf>
    <xf numFmtId="0" fontId="0" fillId="0" borderId="0" xfId="0" applyAlignment="1">
      <alignment horizontal="left" vertical="center" wrapText="1"/>
    </xf>
    <xf numFmtId="173" fontId="12" fillId="0" borderId="0" xfId="2" applyNumberFormat="1" applyFont="1" applyAlignment="1">
      <alignment horizontal="right" vertical="center"/>
    </xf>
    <xf numFmtId="166" fontId="5" fillId="0" borderId="0" xfId="2" applyNumberFormat="1" applyFont="1" applyAlignment="1">
      <alignment horizontal="right"/>
    </xf>
    <xf numFmtId="166" fontId="35" fillId="0" borderId="0" xfId="2" applyNumberFormat="1" applyFont="1" applyAlignment="1">
      <alignment horizontal="right"/>
    </xf>
    <xf numFmtId="3" fontId="12" fillId="0" borderId="0" xfId="2" applyNumberFormat="1" applyFont="1" applyAlignment="1">
      <alignment horizontal="right" vertical="center"/>
    </xf>
    <xf numFmtId="0" fontId="80" fillId="0" borderId="0" xfId="0" applyFont="1"/>
    <xf numFmtId="3" fontId="6" fillId="0" borderId="0" xfId="2" applyNumberFormat="1" applyFont="1" applyAlignment="1">
      <alignment horizontal="right" vertical="center"/>
    </xf>
    <xf numFmtId="166" fontId="28" fillId="0" borderId="0" xfId="2" applyNumberFormat="1" applyFont="1" applyAlignment="1">
      <alignment horizontal="right"/>
    </xf>
    <xf numFmtId="178" fontId="4" fillId="0" borderId="20" xfId="2" applyNumberFormat="1" applyFont="1" applyBorder="1" applyAlignment="1">
      <alignment horizontal="left" vertical="center"/>
    </xf>
    <xf numFmtId="3" fontId="4" fillId="0" borderId="20" xfId="2" applyNumberFormat="1" applyFont="1" applyBorder="1" applyAlignment="1">
      <alignment vertical="center"/>
    </xf>
    <xf numFmtId="3" fontId="4" fillId="0" borderId="20" xfId="2" applyNumberFormat="1" applyFont="1" applyBorder="1" applyAlignment="1">
      <alignment horizontal="right" vertical="center"/>
    </xf>
    <xf numFmtId="3" fontId="4" fillId="0" borderId="0" xfId="2" applyNumberFormat="1" applyFont="1" applyAlignment="1">
      <alignment horizontal="right" vertical="center"/>
    </xf>
    <xf numFmtId="3" fontId="3" fillId="0" borderId="0" xfId="2" applyNumberFormat="1" applyAlignment="1">
      <alignment vertical="center"/>
    </xf>
    <xf numFmtId="3" fontId="53" fillId="0" borderId="0" xfId="2" applyNumberFormat="1" applyFont="1" applyAlignment="1">
      <alignment horizontal="centerContinuous"/>
    </xf>
    <xf numFmtId="0" fontId="53" fillId="0" borderId="0" xfId="2" applyFont="1" applyAlignment="1">
      <alignment horizontal="centerContinuous"/>
    </xf>
    <xf numFmtId="0" fontId="4" fillId="0" borderId="0" xfId="2" applyFont="1" applyAlignment="1">
      <alignment horizontal="left" vertical="center"/>
    </xf>
    <xf numFmtId="173" fontId="5" fillId="0" borderId="0" xfId="2" applyNumberFormat="1" applyFont="1" applyAlignment="1">
      <alignment vertical="center"/>
    </xf>
    <xf numFmtId="0" fontId="9" fillId="2" borderId="9" xfId="2" applyFont="1" applyFill="1" applyBorder="1" applyAlignment="1">
      <alignment horizontal="center" vertical="center" wrapText="1"/>
    </xf>
    <xf numFmtId="0" fontId="9" fillId="2" borderId="3" xfId="2" applyFont="1" applyFill="1" applyBorder="1" applyAlignment="1">
      <alignment horizontal="center" vertical="center" wrapText="1"/>
    </xf>
    <xf numFmtId="0" fontId="3" fillId="0" borderId="0" xfId="2" applyAlignment="1">
      <alignment horizontal="center" vertical="center"/>
    </xf>
    <xf numFmtId="0" fontId="12" fillId="0" borderId="0" xfId="2" quotePrefix="1" applyFont="1" applyAlignment="1">
      <alignment horizontal="left" vertical="center" wrapText="1"/>
    </xf>
    <xf numFmtId="3" fontId="5" fillId="0" borderId="0" xfId="2" applyNumberFormat="1" applyFont="1" applyAlignment="1">
      <alignment horizontal="center"/>
    </xf>
    <xf numFmtId="0" fontId="12" fillId="0" borderId="0" xfId="2" quotePrefix="1" applyFont="1" applyAlignment="1">
      <alignment horizontal="left"/>
    </xf>
    <xf numFmtId="3" fontId="4" fillId="0" borderId="0" xfId="2" applyNumberFormat="1" applyFont="1" applyAlignment="1">
      <alignment horizontal="center" wrapText="1"/>
    </xf>
    <xf numFmtId="0" fontId="4" fillId="0" borderId="0" xfId="2" applyFont="1" applyAlignment="1">
      <alignment vertical="top" wrapText="1"/>
    </xf>
    <xf numFmtId="3" fontId="4" fillId="0" borderId="0" xfId="2" applyNumberFormat="1" applyFont="1" applyAlignment="1">
      <alignment horizontal="center" vertical="center"/>
    </xf>
    <xf numFmtId="3" fontId="6" fillId="0" borderId="0" xfId="2" applyNumberFormat="1" applyFont="1" applyAlignment="1">
      <alignment vertical="center" wrapText="1"/>
    </xf>
    <xf numFmtId="3" fontId="6" fillId="0" borderId="0" xfId="2" applyNumberFormat="1" applyFont="1" applyAlignment="1">
      <alignment horizontal="right" vertical="center" wrapText="1"/>
    </xf>
    <xf numFmtId="0" fontId="6" fillId="0" borderId="0" xfId="2" quotePrefix="1" applyFont="1" applyAlignment="1">
      <alignment horizontal="left"/>
    </xf>
    <xf numFmtId="3" fontId="5" fillId="0" borderId="0" xfId="2" quotePrefix="1" applyNumberFormat="1" applyFont="1" applyAlignment="1">
      <alignment horizontal="center" vertical="center" wrapText="1"/>
    </xf>
    <xf numFmtId="3" fontId="12" fillId="0" borderId="0" xfId="2" applyNumberFormat="1" applyFont="1" applyAlignment="1">
      <alignment horizontal="center"/>
    </xf>
    <xf numFmtId="0" fontId="14" fillId="0" borderId="0" xfId="2" quotePrefix="1" applyFont="1" applyAlignment="1">
      <alignment horizontal="left"/>
    </xf>
    <xf numFmtId="3" fontId="6" fillId="0" borderId="0" xfId="2" applyNumberFormat="1" applyFont="1" applyAlignment="1">
      <alignment horizontal="center"/>
    </xf>
    <xf numFmtId="3" fontId="6" fillId="0" borderId="0" xfId="2" applyNumberFormat="1" applyFont="1" applyAlignment="1">
      <alignment horizontal="center" wrapText="1"/>
    </xf>
    <xf numFmtId="3" fontId="6" fillId="0" borderId="0" xfId="2" applyNumberFormat="1" applyFont="1" applyAlignment="1">
      <alignment horizontal="center" vertical="center"/>
    </xf>
    <xf numFmtId="0" fontId="84" fillId="0" borderId="0" xfId="2" quotePrefix="1" applyFont="1" applyAlignment="1">
      <alignment horizontal="left"/>
    </xf>
    <xf numFmtId="3" fontId="12" fillId="0" borderId="0" xfId="2" quotePrefix="1" applyNumberFormat="1" applyFont="1" applyAlignment="1">
      <alignment horizontal="center" vertical="center" wrapText="1"/>
    </xf>
    <xf numFmtId="0" fontId="6" fillId="0" borderId="20" xfId="2" applyFont="1" applyBorder="1"/>
    <xf numFmtId="3" fontId="6" fillId="0" borderId="20" xfId="2" applyNumberFormat="1" applyFont="1" applyBorder="1" applyAlignment="1">
      <alignment horizontal="center"/>
    </xf>
    <xf numFmtId="3" fontId="6" fillId="0" borderId="20" xfId="2" applyNumberFormat="1" applyFont="1" applyBorder="1" applyAlignment="1">
      <alignment horizontal="right"/>
    </xf>
    <xf numFmtId="0" fontId="5" fillId="0" borderId="0" xfId="2" quotePrefix="1" applyFont="1" applyAlignment="1">
      <alignment horizontal="left" wrapText="1"/>
    </xf>
    <xf numFmtId="0" fontId="12" fillId="0" borderId="0" xfId="2" quotePrefix="1" applyFont="1" applyAlignment="1">
      <alignment horizontal="left" wrapText="1"/>
    </xf>
    <xf numFmtId="0" fontId="12" fillId="0" borderId="0" xfId="2" quotePrefix="1" applyFont="1" applyAlignment="1">
      <alignment horizontal="left" vertical="center"/>
    </xf>
    <xf numFmtId="0" fontId="6" fillId="0" borderId="0" xfId="2" quotePrefix="1" applyFont="1" applyAlignment="1">
      <alignment horizontal="left" vertical="center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left" vertical="center"/>
    </xf>
    <xf numFmtId="0" fontId="23" fillId="0" borderId="0" xfId="23" applyFont="1"/>
    <xf numFmtId="179" fontId="4" fillId="0" borderId="20" xfId="2" applyNumberFormat="1" applyFont="1" applyBorder="1"/>
    <xf numFmtId="180" fontId="4" fillId="0" borderId="20" xfId="2" applyNumberFormat="1" applyFont="1" applyBorder="1"/>
    <xf numFmtId="180" fontId="4" fillId="0" borderId="20" xfId="2" applyNumberFormat="1" applyFont="1" applyBorder="1" applyAlignment="1">
      <alignment horizontal="center"/>
    </xf>
    <xf numFmtId="0" fontId="4" fillId="0" borderId="20" xfId="2" applyFont="1" applyBorder="1" applyAlignment="1">
      <alignment horizontal="center"/>
    </xf>
    <xf numFmtId="0" fontId="87" fillId="0" borderId="0" xfId="2" applyFont="1" applyAlignment="1">
      <alignment vertical="center"/>
    </xf>
    <xf numFmtId="169" fontId="4" fillId="0" borderId="0" xfId="0" applyNumberFormat="1" applyFont="1"/>
    <xf numFmtId="169" fontId="4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0" fontId="9" fillId="0" borderId="17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181" fontId="4" fillId="0" borderId="0" xfId="2" applyNumberFormat="1" applyFont="1"/>
    <xf numFmtId="182" fontId="4" fillId="0" borderId="0" xfId="2" applyNumberFormat="1" applyFont="1"/>
    <xf numFmtId="182" fontId="4" fillId="0" borderId="0" xfId="2" applyNumberFormat="1" applyFont="1" applyAlignment="1">
      <alignment horizontal="center"/>
    </xf>
    <xf numFmtId="17" fontId="4" fillId="0" borderId="0" xfId="2" applyNumberFormat="1" applyFont="1" applyAlignment="1">
      <alignment horizontal="right"/>
    </xf>
    <xf numFmtId="0" fontId="86" fillId="2" borderId="6" xfId="2" applyFont="1" applyFill="1" applyBorder="1" applyAlignment="1">
      <alignment horizontal="center" vertical="center" wrapText="1"/>
    </xf>
    <xf numFmtId="0" fontId="4" fillId="0" borderId="20" xfId="2" applyFont="1" applyBorder="1" applyAlignment="1">
      <alignment horizontal="centerContinuous"/>
    </xf>
    <xf numFmtId="166" fontId="4" fillId="0" borderId="0" xfId="2" applyNumberFormat="1" applyFont="1" applyAlignment="1">
      <alignment horizontal="center"/>
    </xf>
    <xf numFmtId="180" fontId="4" fillId="0" borderId="0" xfId="2" applyNumberFormat="1" applyFont="1"/>
    <xf numFmtId="180" fontId="4" fillId="0" borderId="0" xfId="2" applyNumberFormat="1" applyFont="1" applyAlignment="1">
      <alignment horizontal="center"/>
    </xf>
    <xf numFmtId="182" fontId="4" fillId="0" borderId="20" xfId="2" applyNumberFormat="1" applyFont="1" applyBorder="1" applyAlignment="1">
      <alignment horizontal="center"/>
    </xf>
    <xf numFmtId="181" fontId="4" fillId="0" borderId="20" xfId="2" applyNumberFormat="1" applyFont="1" applyBorder="1" applyAlignment="1">
      <alignment horizontal="center"/>
    </xf>
    <xf numFmtId="182" fontId="4" fillId="0" borderId="20" xfId="2" applyNumberFormat="1" applyFont="1" applyBorder="1"/>
    <xf numFmtId="0" fontId="4" fillId="0" borderId="0" xfId="2" quotePrefix="1" applyFont="1" applyAlignment="1">
      <alignment horizontal="left" vertical="center"/>
    </xf>
    <xf numFmtId="166" fontId="4" fillId="0" borderId="20" xfId="2" applyNumberFormat="1" applyFont="1" applyBorder="1" applyAlignment="1">
      <alignment horizontal="right"/>
    </xf>
    <xf numFmtId="0" fontId="90" fillId="0" borderId="0" xfId="2" applyFont="1"/>
    <xf numFmtId="0" fontId="29" fillId="0" borderId="0" xfId="2" applyFont="1" applyAlignment="1">
      <alignment horizontal="center" vertical="center"/>
    </xf>
    <xf numFmtId="0" fontId="9" fillId="2" borderId="4" xfId="2" applyFont="1" applyFill="1" applyBorder="1" applyAlignment="1">
      <alignment wrapText="1"/>
    </xf>
    <xf numFmtId="0" fontId="9" fillId="2" borderId="12" xfId="2" applyFont="1" applyFill="1" applyBorder="1" applyAlignment="1">
      <alignment horizontal="center" vertical="center"/>
    </xf>
    <xf numFmtId="0" fontId="9" fillId="2" borderId="7" xfId="2" applyFont="1" applyFill="1" applyBorder="1" applyAlignment="1">
      <alignment horizontal="center" vertical="center"/>
    </xf>
    <xf numFmtId="0" fontId="9" fillId="2" borderId="8" xfId="2" applyFont="1" applyFill="1" applyBorder="1" applyAlignment="1">
      <alignment horizontal="center" vertical="center"/>
    </xf>
    <xf numFmtId="0" fontId="9" fillId="2" borderId="2" xfId="2" applyFont="1" applyFill="1" applyBorder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9" fillId="2" borderId="3" xfId="2" applyFont="1" applyFill="1" applyBorder="1" applyAlignment="1">
      <alignment horizontal="center"/>
    </xf>
    <xf numFmtId="0" fontId="9" fillId="2" borderId="4" xfId="2" applyFont="1" applyFill="1" applyBorder="1" applyAlignment="1">
      <alignment horizontal="left" wrapText="1"/>
    </xf>
    <xf numFmtId="0" fontId="11" fillId="2" borderId="4" xfId="2" applyFont="1" applyFill="1" applyBorder="1" applyAlignment="1">
      <alignment horizontal="left" wrapText="1"/>
    </xf>
    <xf numFmtId="0" fontId="9" fillId="2" borderId="16" xfId="2" applyFont="1" applyFill="1" applyBorder="1" applyAlignment="1">
      <alignment wrapText="1"/>
    </xf>
    <xf numFmtId="0" fontId="11" fillId="2" borderId="15" xfId="2" applyFont="1" applyFill="1" applyBorder="1" applyAlignment="1">
      <alignment wrapText="1"/>
    </xf>
    <xf numFmtId="0" fontId="11" fillId="2" borderId="14" xfId="2" applyFont="1" applyFill="1" applyBorder="1" applyAlignment="1">
      <alignment wrapText="1"/>
    </xf>
    <xf numFmtId="0" fontId="23" fillId="4" borderId="0" xfId="3" applyFont="1" applyFill="1" applyAlignment="1">
      <alignment horizontal="left" vertical="top" wrapText="1"/>
    </xf>
    <xf numFmtId="0" fontId="18" fillId="0" borderId="0" xfId="2" applyFont="1" applyAlignment="1">
      <alignment horizontal="center"/>
    </xf>
    <xf numFmtId="0" fontId="9" fillId="2" borderId="4" xfId="5" applyFont="1" applyFill="1" applyBorder="1" applyAlignment="1">
      <alignment vertical="center" wrapText="1"/>
    </xf>
    <xf numFmtId="0" fontId="11" fillId="2" borderId="4" xfId="5" applyFont="1" applyFill="1" applyBorder="1" applyAlignment="1">
      <alignment vertical="center" wrapText="1"/>
    </xf>
    <xf numFmtId="0" fontId="25" fillId="2" borderId="12" xfId="5" applyFont="1" applyFill="1" applyBorder="1" applyAlignment="1">
      <alignment horizontal="center" vertical="center" wrapText="1"/>
    </xf>
    <xf numFmtId="0" fontId="25" fillId="2" borderId="7" xfId="5" applyFont="1" applyFill="1" applyBorder="1" applyAlignment="1">
      <alignment horizontal="center" vertical="center" wrapText="1"/>
    </xf>
    <xf numFmtId="0" fontId="25" fillId="2" borderId="8" xfId="5" applyFont="1" applyFill="1" applyBorder="1" applyAlignment="1">
      <alignment horizontal="center" vertical="center" wrapText="1"/>
    </xf>
    <xf numFmtId="0" fontId="9" fillId="2" borderId="10" xfId="5" applyFont="1" applyFill="1" applyBorder="1" applyAlignment="1">
      <alignment horizontal="center" vertical="center" wrapText="1"/>
    </xf>
    <xf numFmtId="0" fontId="11" fillId="2" borderId="2" xfId="5" applyFont="1" applyFill="1" applyBorder="1" applyAlignment="1">
      <alignment horizontal="center" vertical="center" wrapText="1"/>
    </xf>
    <xf numFmtId="0" fontId="9" fillId="2" borderId="9" xfId="5" applyFont="1" applyFill="1" applyBorder="1" applyAlignment="1">
      <alignment horizontal="center" vertical="center" wrapText="1"/>
    </xf>
    <xf numFmtId="0" fontId="9" fillId="2" borderId="13" xfId="5" applyFont="1" applyFill="1" applyBorder="1" applyAlignment="1">
      <alignment horizontal="center" vertical="center" wrapText="1"/>
    </xf>
    <xf numFmtId="0" fontId="26" fillId="2" borderId="7" xfId="5" applyFont="1" applyFill="1" applyBorder="1" applyAlignment="1">
      <alignment horizontal="center" vertical="center" wrapText="1"/>
    </xf>
    <xf numFmtId="0" fontId="26" fillId="2" borderId="8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center" vertical="center"/>
    </xf>
    <xf numFmtId="0" fontId="9" fillId="2" borderId="12" xfId="5" applyFont="1" applyFill="1" applyBorder="1" applyAlignment="1">
      <alignment horizontal="center" vertical="center" wrapText="1"/>
    </xf>
    <xf numFmtId="0" fontId="9" fillId="2" borderId="7" xfId="5" applyFont="1" applyFill="1" applyBorder="1" applyAlignment="1">
      <alignment horizontal="center" vertical="center" wrapText="1"/>
    </xf>
    <xf numFmtId="0" fontId="9" fillId="2" borderId="8" xfId="5" applyFont="1" applyFill="1" applyBorder="1" applyAlignment="1">
      <alignment horizontal="center" vertical="center" wrapText="1"/>
    </xf>
    <xf numFmtId="0" fontId="3" fillId="2" borderId="7" xfId="5" applyFill="1" applyBorder="1" applyAlignment="1">
      <alignment horizontal="center" vertical="center" wrapText="1"/>
    </xf>
    <xf numFmtId="0" fontId="3" fillId="2" borderId="8" xfId="5" applyFill="1" applyBorder="1" applyAlignment="1">
      <alignment horizontal="center" vertical="center" wrapText="1"/>
    </xf>
    <xf numFmtId="1" fontId="25" fillId="2" borderId="12" xfId="5" applyNumberFormat="1" applyFont="1" applyFill="1" applyBorder="1" applyAlignment="1">
      <alignment horizontal="center" vertical="center" wrapText="1"/>
    </xf>
    <xf numFmtId="1" fontId="25" fillId="2" borderId="7" xfId="5" applyNumberFormat="1" applyFont="1" applyFill="1" applyBorder="1" applyAlignment="1">
      <alignment horizontal="center" vertical="center" wrapText="1"/>
    </xf>
    <xf numFmtId="1" fontId="25" fillId="2" borderId="8" xfId="5" applyNumberFormat="1" applyFont="1" applyFill="1" applyBorder="1" applyAlignment="1">
      <alignment horizontal="center" vertical="center" wrapText="1"/>
    </xf>
    <xf numFmtId="1" fontId="26" fillId="2" borderId="7" xfId="5" applyNumberFormat="1" applyFont="1" applyFill="1" applyBorder="1" applyAlignment="1">
      <alignment horizontal="center" vertical="center" wrapText="1"/>
    </xf>
    <xf numFmtId="1" fontId="26" fillId="2" borderId="8" xfId="5" applyNumberFormat="1" applyFont="1" applyFill="1" applyBorder="1" applyAlignment="1">
      <alignment horizontal="center" vertical="center" wrapText="1"/>
    </xf>
    <xf numFmtId="1" fontId="9" fillId="2" borderId="12" xfId="5" applyNumberFormat="1" applyFont="1" applyFill="1" applyBorder="1" applyAlignment="1">
      <alignment horizontal="center" vertical="center" wrapText="1"/>
    </xf>
    <xf numFmtId="1" fontId="3" fillId="2" borderId="7" xfId="5" applyNumberFormat="1" applyFill="1" applyBorder="1" applyAlignment="1">
      <alignment horizontal="center" vertical="center" wrapText="1"/>
    </xf>
    <xf numFmtId="1" fontId="3" fillId="2" borderId="8" xfId="5" applyNumberFormat="1" applyFill="1" applyBorder="1" applyAlignment="1">
      <alignment horizontal="center" vertical="center" wrapText="1"/>
    </xf>
    <xf numFmtId="0" fontId="29" fillId="0" borderId="0" xfId="5" applyFont="1" applyAlignment="1">
      <alignment horizontal="center"/>
    </xf>
    <xf numFmtId="0" fontId="11" fillId="2" borderId="6" xfId="5" applyFont="1" applyFill="1" applyBorder="1" applyAlignment="1">
      <alignment horizontal="center" vertical="center" wrapText="1"/>
    </xf>
    <xf numFmtId="0" fontId="11" fillId="2" borderId="3" xfId="5" applyFont="1" applyFill="1" applyBorder="1" applyAlignment="1">
      <alignment horizontal="center" vertical="center" wrapText="1"/>
    </xf>
    <xf numFmtId="0" fontId="9" fillId="2" borderId="11" xfId="5" applyFont="1" applyFill="1" applyBorder="1" applyAlignment="1">
      <alignment horizontal="center" vertical="center" wrapText="1"/>
    </xf>
    <xf numFmtId="0" fontId="11" fillId="2" borderId="5" xfId="5" applyFont="1" applyFill="1" applyBorder="1" applyAlignment="1">
      <alignment horizontal="center" vertical="center" wrapText="1"/>
    </xf>
    <xf numFmtId="0" fontId="11" fillId="2" borderId="9" xfId="5" applyFont="1" applyFill="1" applyBorder="1" applyAlignment="1">
      <alignment horizontal="center" vertical="center" wrapText="1"/>
    </xf>
    <xf numFmtId="0" fontId="3" fillId="2" borderId="13" xfId="5" applyFill="1" applyBorder="1" applyAlignment="1">
      <alignment horizontal="center" vertical="center" wrapText="1"/>
    </xf>
    <xf numFmtId="0" fontId="9" fillId="2" borderId="17" xfId="5" applyFont="1" applyFill="1" applyBorder="1" applyAlignment="1">
      <alignment horizontal="center"/>
    </xf>
    <xf numFmtId="0" fontId="9" fillId="2" borderId="18" xfId="5" applyFont="1" applyFill="1" applyBorder="1" applyAlignment="1">
      <alignment horizontal="center"/>
    </xf>
    <xf numFmtId="0" fontId="9" fillId="2" borderId="0" xfId="5" applyFont="1" applyFill="1" applyAlignment="1">
      <alignment horizontal="center" vertical="center" wrapText="1"/>
    </xf>
    <xf numFmtId="0" fontId="11" fillId="2" borderId="18" xfId="5" applyFont="1" applyFill="1" applyBorder="1" applyAlignment="1">
      <alignment horizontal="center" vertical="center" wrapText="1"/>
    </xf>
    <xf numFmtId="0" fontId="11" fillId="2" borderId="0" xfId="5" applyFont="1" applyFill="1" applyAlignment="1">
      <alignment horizontal="center" vertical="center" wrapText="1"/>
    </xf>
    <xf numFmtId="0" fontId="3" fillId="2" borderId="0" xfId="5" applyFill="1" applyAlignment="1">
      <alignment horizontal="center" vertical="center" wrapText="1"/>
    </xf>
    <xf numFmtId="0" fontId="3" fillId="2" borderId="18" xfId="5" applyFill="1" applyBorder="1" applyAlignment="1">
      <alignment horizontal="center" vertical="center" wrapText="1"/>
    </xf>
    <xf numFmtId="3" fontId="9" fillId="2" borderId="10" xfId="5" applyNumberFormat="1" applyFont="1" applyFill="1" applyBorder="1" applyAlignment="1">
      <alignment horizontal="center" vertical="center" wrapText="1"/>
    </xf>
    <xf numFmtId="3" fontId="3" fillId="2" borderId="19" xfId="5" applyNumberFormat="1" applyFill="1" applyBorder="1" applyAlignment="1">
      <alignment horizontal="center" vertical="center" wrapText="1"/>
    </xf>
    <xf numFmtId="3" fontId="9" fillId="2" borderId="2" xfId="5" applyNumberFormat="1" applyFont="1" applyFill="1" applyBorder="1" applyAlignment="1">
      <alignment horizontal="center" vertical="center"/>
    </xf>
    <xf numFmtId="3" fontId="9" fillId="2" borderId="1" xfId="5" applyNumberFormat="1" applyFont="1" applyFill="1" applyBorder="1" applyAlignment="1">
      <alignment horizontal="center" vertical="center"/>
    </xf>
    <xf numFmtId="0" fontId="9" fillId="2" borderId="2" xfId="5" applyFont="1" applyFill="1" applyBorder="1" applyAlignment="1">
      <alignment horizontal="center" vertical="center"/>
    </xf>
    <xf numFmtId="0" fontId="9" fillId="2" borderId="1" xfId="5" applyFont="1" applyFill="1" applyBorder="1" applyAlignment="1">
      <alignment horizontal="center" vertical="center"/>
    </xf>
    <xf numFmtId="0" fontId="9" fillId="3" borderId="17" xfId="4" applyFont="1" applyFill="1" applyBorder="1" applyAlignment="1">
      <alignment horizontal="center" vertical="center" wrapText="1"/>
    </xf>
    <xf numFmtId="0" fontId="9" fillId="3" borderId="18" xfId="4" applyFont="1" applyFill="1" applyBorder="1" applyAlignment="1">
      <alignment horizontal="center" vertical="center" wrapText="1"/>
    </xf>
    <xf numFmtId="0" fontId="9" fillId="3" borderId="16" xfId="4" applyFont="1" applyFill="1" applyBorder="1" applyAlignment="1">
      <alignment wrapText="1"/>
    </xf>
    <xf numFmtId="0" fontId="11" fillId="3" borderId="15" xfId="4" applyFont="1" applyFill="1" applyBorder="1" applyAlignment="1">
      <alignment wrapText="1"/>
    </xf>
    <xf numFmtId="0" fontId="11" fillId="3" borderId="14" xfId="4" applyFont="1" applyFill="1" applyBorder="1" applyAlignment="1">
      <alignment wrapText="1"/>
    </xf>
    <xf numFmtId="0" fontId="29" fillId="0" borderId="0" xfId="4" applyFont="1" applyAlignment="1">
      <alignment horizontal="center" vertical="center"/>
    </xf>
    <xf numFmtId="0" fontId="9" fillId="2" borderId="16" xfId="4" applyFont="1" applyFill="1" applyBorder="1" applyAlignment="1">
      <alignment wrapText="1"/>
    </xf>
    <xf numFmtId="0" fontId="11" fillId="2" borderId="15" xfId="4" applyFont="1" applyFill="1" applyBorder="1" applyAlignment="1">
      <alignment wrapText="1"/>
    </xf>
    <xf numFmtId="0" fontId="11" fillId="2" borderId="14" xfId="4" applyFont="1" applyFill="1" applyBorder="1" applyAlignment="1">
      <alignment wrapText="1"/>
    </xf>
    <xf numFmtId="0" fontId="9" fillId="2" borderId="17" xfId="4" applyFont="1" applyFill="1" applyBorder="1" applyAlignment="1">
      <alignment horizontal="center" vertical="center"/>
    </xf>
    <xf numFmtId="0" fontId="31" fillId="0" borderId="18" xfId="0" applyFont="1" applyBorder="1"/>
    <xf numFmtId="0" fontId="31" fillId="0" borderId="17" xfId="0" applyFont="1" applyBorder="1"/>
    <xf numFmtId="0" fontId="9" fillId="2" borderId="18" xfId="4" applyFont="1" applyFill="1" applyBorder="1" applyAlignment="1">
      <alignment horizontal="center" vertical="center"/>
    </xf>
    <xf numFmtId="0" fontId="9" fillId="2" borderId="17" xfId="4" applyFont="1" applyFill="1" applyBorder="1" applyAlignment="1">
      <alignment horizontal="center" vertical="center" wrapText="1"/>
    </xf>
    <xf numFmtId="0" fontId="9" fillId="2" borderId="13" xfId="4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11" fillId="2" borderId="4" xfId="2" applyFont="1" applyFill="1" applyBorder="1" applyAlignment="1">
      <alignment wrapText="1"/>
    </xf>
    <xf numFmtId="0" fontId="9" fillId="2" borderId="17" xfId="2" applyFont="1" applyFill="1" applyBorder="1" applyAlignment="1">
      <alignment horizontal="center" vertical="center" wrapText="1"/>
    </xf>
    <xf numFmtId="0" fontId="11" fillId="2" borderId="17" xfId="2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11" fillId="2" borderId="21" xfId="2" applyFont="1" applyFill="1" applyBorder="1" applyAlignment="1">
      <alignment wrapText="1"/>
    </xf>
    <xf numFmtId="0" fontId="9" fillId="2" borderId="22" xfId="2" applyFont="1" applyFill="1" applyBorder="1" applyAlignment="1">
      <alignment wrapText="1"/>
    </xf>
    <xf numFmtId="0" fontId="3" fillId="2" borderId="4" xfId="2" applyFill="1" applyBorder="1" applyAlignment="1">
      <alignment wrapText="1"/>
    </xf>
    <xf numFmtId="0" fontId="3" fillId="2" borderId="22" xfId="2" applyFill="1" applyBorder="1" applyAlignment="1">
      <alignment wrapText="1"/>
    </xf>
    <xf numFmtId="0" fontId="9" fillId="2" borderId="13" xfId="2" applyFont="1" applyFill="1" applyBorder="1" applyAlignment="1">
      <alignment horizontal="center" vertical="center" wrapText="1"/>
    </xf>
    <xf numFmtId="0" fontId="9" fillId="2" borderId="10" xfId="2" applyFont="1" applyFill="1" applyBorder="1" applyAlignment="1">
      <alignment horizontal="center" vertical="center" wrapText="1"/>
    </xf>
    <xf numFmtId="0" fontId="11" fillId="2" borderId="10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0" fontId="11" fillId="2" borderId="5" xfId="2" applyFont="1" applyFill="1" applyBorder="1" applyAlignment="1">
      <alignment horizontal="center" vertical="center" wrapText="1"/>
    </xf>
    <xf numFmtId="0" fontId="9" fillId="2" borderId="8" xfId="2" applyFont="1" applyFill="1" applyBorder="1" applyAlignment="1">
      <alignment horizontal="center" vertical="center" wrapText="1"/>
    </xf>
    <xf numFmtId="0" fontId="9" fillId="2" borderId="6" xfId="2" applyFont="1" applyFill="1" applyBorder="1" applyAlignment="1">
      <alignment horizontal="center" vertical="center" wrapText="1"/>
    </xf>
    <xf numFmtId="0" fontId="11" fillId="2" borderId="5" xfId="2" applyFont="1" applyFill="1" applyBorder="1" applyAlignment="1">
      <alignment wrapText="1"/>
    </xf>
    <xf numFmtId="0" fontId="9" fillId="2" borderId="12" xfId="2" applyFont="1" applyFill="1" applyBorder="1" applyAlignment="1">
      <alignment horizontal="center"/>
    </xf>
    <xf numFmtId="0" fontId="3" fillId="2" borderId="7" xfId="2" applyFill="1" applyBorder="1"/>
    <xf numFmtId="0" fontId="3" fillId="2" borderId="13" xfId="2" applyFill="1" applyBorder="1" applyAlignment="1">
      <alignment wrapText="1"/>
    </xf>
    <xf numFmtId="0" fontId="9" fillId="2" borderId="9" xfId="2" applyFont="1" applyFill="1" applyBorder="1" applyAlignment="1">
      <alignment horizontal="center" vertical="center" wrapText="1"/>
    </xf>
    <xf numFmtId="0" fontId="3" fillId="2" borderId="13" xfId="2" applyFill="1" applyBorder="1" applyAlignment="1">
      <alignment horizontal="center" vertical="center" wrapText="1"/>
    </xf>
    <xf numFmtId="0" fontId="3" fillId="2" borderId="18" xfId="2" applyFill="1" applyBorder="1" applyAlignment="1">
      <alignment horizontal="center" vertical="center" wrapText="1"/>
    </xf>
    <xf numFmtId="0" fontId="3" fillId="2" borderId="17" xfId="2" applyFill="1" applyBorder="1" applyAlignment="1">
      <alignment horizontal="center" vertical="center" wrapText="1"/>
    </xf>
    <xf numFmtId="0" fontId="9" fillId="2" borderId="0" xfId="2" applyFont="1" applyFill="1" applyAlignment="1">
      <alignment horizontal="center" vertical="center" wrapText="1"/>
    </xf>
    <xf numFmtId="0" fontId="3" fillId="2" borderId="0" xfId="2" applyFill="1"/>
    <xf numFmtId="0" fontId="9" fillId="2" borderId="10" xfId="2" applyFont="1" applyFill="1" applyBorder="1" applyAlignment="1">
      <alignment horizontal="center"/>
    </xf>
    <xf numFmtId="0" fontId="3" fillId="2" borderId="19" xfId="2" applyFill="1" applyBorder="1"/>
    <xf numFmtId="0" fontId="9" fillId="2" borderId="11" xfId="2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3" fillId="2" borderId="1" xfId="2" applyFill="1" applyBorder="1"/>
    <xf numFmtId="0" fontId="11" fillId="2" borderId="9" xfId="2" applyFont="1" applyFill="1" applyBorder="1" applyAlignment="1">
      <alignment horizontal="center" vertical="center" wrapText="1"/>
    </xf>
    <xf numFmtId="0" fontId="9" fillId="2" borderId="3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vertical="center" wrapText="1"/>
    </xf>
    <xf numFmtId="0" fontId="3" fillId="2" borderId="4" xfId="2" applyFill="1" applyBorder="1" applyAlignment="1">
      <alignment vertical="center" wrapText="1"/>
    </xf>
    <xf numFmtId="0" fontId="11" fillId="2" borderId="2" xfId="2" applyFont="1" applyFill="1" applyBorder="1" applyAlignment="1">
      <alignment horizontal="center" vertical="center" wrapText="1"/>
    </xf>
    <xf numFmtId="2" fontId="29" fillId="0" borderId="0" xfId="5" applyNumberFormat="1" applyFont="1" applyAlignment="1">
      <alignment horizontal="center" vertical="center"/>
    </xf>
    <xf numFmtId="2" fontId="39" fillId="0" borderId="0" xfId="5" applyNumberFormat="1" applyFont="1" applyAlignment="1">
      <alignment horizontal="center" vertical="center"/>
    </xf>
    <xf numFmtId="0" fontId="9" fillId="2" borderId="22" xfId="5" applyFont="1" applyFill="1" applyBorder="1" applyAlignment="1">
      <alignment wrapText="1"/>
    </xf>
    <xf numFmtId="0" fontId="3" fillId="2" borderId="4" xfId="5" applyFill="1" applyBorder="1" applyAlignment="1">
      <alignment wrapText="1"/>
    </xf>
    <xf numFmtId="0" fontId="3" fillId="2" borderId="22" xfId="5" applyFill="1" applyBorder="1" applyAlignment="1">
      <alignment wrapText="1"/>
    </xf>
    <xf numFmtId="0" fontId="9" fillId="2" borderId="17" xfId="5" applyFont="1" applyFill="1" applyBorder="1" applyAlignment="1">
      <alignment horizontal="center" vertical="center" wrapText="1"/>
    </xf>
    <xf numFmtId="0" fontId="3" fillId="2" borderId="18" xfId="5" applyFill="1" applyBorder="1" applyAlignment="1">
      <alignment vertical="center" wrapText="1"/>
    </xf>
    <xf numFmtId="0" fontId="3" fillId="2" borderId="17" xfId="5" applyFill="1" applyBorder="1" applyAlignment="1">
      <alignment vertical="center" wrapText="1"/>
    </xf>
    <xf numFmtId="0" fontId="9" fillId="2" borderId="4" xfId="5" applyFont="1" applyFill="1" applyBorder="1" applyAlignment="1">
      <alignment wrapText="1"/>
    </xf>
    <xf numFmtId="0" fontId="9" fillId="2" borderId="16" xfId="5" applyFont="1" applyFill="1" applyBorder="1" applyAlignment="1">
      <alignment wrapText="1"/>
    </xf>
    <xf numFmtId="0" fontId="11" fillId="2" borderId="14" xfId="5" applyFont="1" applyFill="1" applyBorder="1" applyAlignment="1">
      <alignment wrapText="1"/>
    </xf>
    <xf numFmtId="0" fontId="9" fillId="2" borderId="6" xfId="5" applyFont="1" applyFill="1" applyBorder="1" applyAlignment="1">
      <alignment horizontal="center" vertical="center" wrapText="1"/>
    </xf>
    <xf numFmtId="0" fontId="3" fillId="2" borderId="6" xfId="5" applyFill="1" applyBorder="1" applyAlignment="1">
      <alignment horizontal="center" vertical="center" wrapText="1"/>
    </xf>
    <xf numFmtId="2" fontId="29" fillId="0" borderId="0" xfId="5" applyNumberFormat="1" applyFont="1" applyAlignment="1">
      <alignment horizontal="center" vertical="center" wrapText="1"/>
    </xf>
    <xf numFmtId="2" fontId="39" fillId="0" borderId="0" xfId="5" applyNumberFormat="1" applyFont="1" applyAlignment="1">
      <alignment horizontal="center" vertical="center" wrapText="1"/>
    </xf>
    <xf numFmtId="0" fontId="9" fillId="2" borderId="2" xfId="5" applyFont="1" applyFill="1" applyBorder="1" applyAlignment="1">
      <alignment horizontal="center" vertical="center" wrapText="1"/>
    </xf>
    <xf numFmtId="0" fontId="9" fillId="2" borderId="3" xfId="5" applyFont="1" applyFill="1" applyBorder="1" applyAlignment="1">
      <alignment horizontal="center" vertical="center" wrapText="1"/>
    </xf>
    <xf numFmtId="0" fontId="3" fillId="2" borderId="19" xfId="5" applyFill="1" applyBorder="1" applyAlignment="1">
      <alignment horizontal="center" vertical="center" wrapText="1"/>
    </xf>
    <xf numFmtId="0" fontId="9" fillId="2" borderId="1" xfId="5" applyFont="1" applyFill="1" applyBorder="1" applyAlignment="1">
      <alignment horizontal="center" vertical="center" wrapText="1"/>
    </xf>
    <xf numFmtId="0" fontId="9" fillId="2" borderId="22" xfId="5" applyFont="1" applyFill="1" applyBorder="1" applyAlignment="1">
      <alignment horizontal="left" wrapText="1"/>
    </xf>
    <xf numFmtId="0" fontId="9" fillId="2" borderId="22" xfId="5" applyFont="1" applyFill="1" applyBorder="1" applyAlignment="1">
      <alignment horizontal="left"/>
    </xf>
    <xf numFmtId="0" fontId="9" fillId="2" borderId="4" xfId="5" applyFont="1" applyFill="1" applyBorder="1" applyAlignment="1">
      <alignment horizontal="left"/>
    </xf>
    <xf numFmtId="0" fontId="8" fillId="0" borderId="0" xfId="2" applyFont="1" applyAlignment="1">
      <alignment horizontal="left" wrapText="1"/>
    </xf>
    <xf numFmtId="0" fontId="53" fillId="0" borderId="0" xfId="2" applyFont="1" applyAlignment="1">
      <alignment horizontal="center"/>
    </xf>
    <xf numFmtId="0" fontId="9" fillId="2" borderId="4" xfId="2" applyFont="1" applyFill="1" applyBorder="1" applyAlignment="1">
      <alignment horizontal="center" vertical="center" wrapText="1"/>
    </xf>
    <xf numFmtId="3" fontId="25" fillId="2" borderId="17" xfId="2" applyNumberFormat="1" applyFont="1" applyFill="1" applyBorder="1" applyAlignment="1">
      <alignment horizontal="center" vertical="center" wrapText="1"/>
    </xf>
    <xf numFmtId="3" fontId="25" fillId="2" borderId="0" xfId="2" applyNumberFormat="1" applyFont="1" applyFill="1" applyAlignment="1">
      <alignment horizontal="center" vertical="center" wrapText="1"/>
    </xf>
    <xf numFmtId="3" fontId="25" fillId="2" borderId="12" xfId="2" applyNumberFormat="1" applyFont="1" applyFill="1" applyBorder="1" applyAlignment="1">
      <alignment horizontal="center" vertical="center" wrapText="1"/>
    </xf>
    <xf numFmtId="3" fontId="25" fillId="2" borderId="7" xfId="2" applyNumberFormat="1" applyFont="1" applyFill="1" applyBorder="1" applyAlignment="1">
      <alignment horizontal="center" vertical="center" wrapText="1"/>
    </xf>
    <xf numFmtId="0" fontId="25" fillId="2" borderId="17" xfId="2" applyFont="1" applyFill="1" applyBorder="1" applyAlignment="1">
      <alignment horizontal="center" vertical="center" wrapText="1"/>
    </xf>
    <xf numFmtId="0" fontId="25" fillId="2" borderId="18" xfId="2" applyFont="1" applyFill="1" applyBorder="1" applyAlignment="1">
      <alignment horizontal="center" vertical="center" wrapText="1"/>
    </xf>
    <xf numFmtId="0" fontId="25" fillId="2" borderId="12" xfId="2" applyFont="1" applyFill="1" applyBorder="1" applyAlignment="1">
      <alignment horizontal="center" vertical="center" wrapText="1"/>
    </xf>
    <xf numFmtId="0" fontId="25" fillId="2" borderId="8" xfId="2" applyFont="1" applyFill="1" applyBorder="1" applyAlignment="1">
      <alignment horizontal="center" vertical="center" wrapText="1"/>
    </xf>
    <xf numFmtId="0" fontId="25" fillId="2" borderId="28" xfId="2" applyFont="1" applyFill="1" applyBorder="1" applyAlignment="1">
      <alignment horizontal="center" vertical="center"/>
    </xf>
    <xf numFmtId="0" fontId="25" fillId="2" borderId="29" xfId="2" applyFont="1" applyFill="1" applyBorder="1" applyAlignment="1">
      <alignment horizontal="center" vertical="center"/>
    </xf>
    <xf numFmtId="0" fontId="25" fillId="2" borderId="12" xfId="2" applyFont="1" applyFill="1" applyBorder="1" applyAlignment="1">
      <alignment horizontal="center" vertical="center"/>
    </xf>
    <xf numFmtId="0" fontId="25" fillId="2" borderId="30" xfId="2" applyFont="1" applyFill="1" applyBorder="1" applyAlignment="1">
      <alignment horizontal="center" vertical="center"/>
    </xf>
    <xf numFmtId="0" fontId="25" fillId="2" borderId="0" xfId="2" applyFont="1" applyFill="1" applyAlignment="1">
      <alignment horizontal="center" vertical="center" wrapText="1"/>
    </xf>
    <xf numFmtId="0" fontId="25" fillId="2" borderId="7" xfId="2" applyFont="1" applyFill="1" applyBorder="1" applyAlignment="1">
      <alignment horizontal="center" vertical="center" wrapText="1"/>
    </xf>
    <xf numFmtId="0" fontId="8" fillId="0" borderId="24" xfId="2" applyFont="1" applyBorder="1" applyAlignment="1">
      <alignment horizontal="left" vertical="center" wrapText="1"/>
    </xf>
    <xf numFmtId="3" fontId="25" fillId="2" borderId="2" xfId="2" applyNumberFormat="1" applyFont="1" applyFill="1" applyBorder="1" applyAlignment="1">
      <alignment horizontal="center" vertical="center" wrapText="1"/>
    </xf>
    <xf numFmtId="3" fontId="25" fillId="2" borderId="3" xfId="2" applyNumberFormat="1" applyFont="1" applyFill="1" applyBorder="1" applyAlignment="1">
      <alignment horizontal="center" vertical="center" wrapText="1"/>
    </xf>
    <xf numFmtId="3" fontId="25" fillId="2" borderId="8" xfId="2" applyNumberFormat="1" applyFont="1" applyFill="1" applyBorder="1" applyAlignment="1">
      <alignment horizontal="center" vertical="center" wrapText="1"/>
    </xf>
    <xf numFmtId="3" fontId="25" fillId="2" borderId="1" xfId="2" applyNumberFormat="1" applyFont="1" applyFill="1" applyBorder="1" applyAlignment="1">
      <alignment horizontal="center" vertical="center" wrapText="1"/>
    </xf>
    <xf numFmtId="1" fontId="25" fillId="2" borderId="2" xfId="2" applyNumberFormat="1" applyFont="1" applyFill="1" applyBorder="1" applyAlignment="1">
      <alignment horizontal="center" vertical="center" wrapText="1"/>
    </xf>
    <xf numFmtId="1" fontId="25" fillId="2" borderId="3" xfId="2" applyNumberFormat="1" applyFont="1" applyFill="1" applyBorder="1" applyAlignment="1">
      <alignment horizontal="center" vertical="center" wrapText="1"/>
    </xf>
    <xf numFmtId="1" fontId="25" fillId="2" borderId="1" xfId="2" applyNumberFormat="1" applyFont="1" applyFill="1" applyBorder="1" applyAlignment="1">
      <alignment horizontal="center" vertical="center" wrapText="1"/>
    </xf>
    <xf numFmtId="0" fontId="4" fillId="0" borderId="0" xfId="5" applyFont="1" applyAlignment="1">
      <alignment horizontal="center"/>
    </xf>
    <xf numFmtId="1" fontId="53" fillId="0" borderId="0" xfId="5" applyNumberFormat="1" applyFont="1" applyAlignment="1">
      <alignment horizontal="center"/>
    </xf>
    <xf numFmtId="0" fontId="77" fillId="0" borderId="0" xfId="5" applyFont="1" applyAlignment="1">
      <alignment horizontal="left" vertical="center" wrapText="1"/>
    </xf>
    <xf numFmtId="0" fontId="53" fillId="0" borderId="0" xfId="5" applyFont="1" applyAlignment="1">
      <alignment horizontal="center"/>
    </xf>
    <xf numFmtId="0" fontId="14" fillId="0" borderId="24" xfId="5" applyFont="1" applyBorder="1" applyAlignment="1">
      <alignment horizontal="left" vertical="center" wrapText="1"/>
    </xf>
    <xf numFmtId="0" fontId="4" fillId="0" borderId="0" xfId="2" applyFont="1" applyAlignment="1">
      <alignment horizontal="center"/>
    </xf>
    <xf numFmtId="0" fontId="9" fillId="2" borderId="0" xfId="2" applyFont="1" applyFill="1" applyAlignment="1">
      <alignment horizontal="right" vertical="center"/>
    </xf>
    <xf numFmtId="0" fontId="9" fillId="2" borderId="31" xfId="2" applyFont="1" applyFill="1" applyBorder="1" applyAlignment="1">
      <alignment horizontal="right" vertical="center"/>
    </xf>
    <xf numFmtId="3" fontId="9" fillId="2" borderId="7" xfId="2" applyNumberFormat="1" applyFont="1" applyFill="1" applyBorder="1" applyAlignment="1">
      <alignment horizontal="center" vertical="center"/>
    </xf>
    <xf numFmtId="0" fontId="76" fillId="0" borderId="0" xfId="5" applyFont="1" applyAlignment="1">
      <alignment horizontal="center"/>
    </xf>
    <xf numFmtId="0" fontId="8" fillId="0" borderId="24" xfId="2" applyFont="1" applyBorder="1" applyAlignment="1">
      <alignment horizontal="left"/>
    </xf>
    <xf numFmtId="0" fontId="53" fillId="0" borderId="0" xfId="2" applyFont="1" applyAlignment="1">
      <alignment horizontal="center" vertical="center" wrapText="1"/>
    </xf>
    <xf numFmtId="0" fontId="8" fillId="0" borderId="0" xfId="2" applyFont="1" applyAlignment="1">
      <alignment horizontal="justify" vertical="center" wrapText="1"/>
    </xf>
    <xf numFmtId="0" fontId="3" fillId="0" borderId="0" xfId="2" applyAlignment="1">
      <alignment horizontal="justify" vertical="center" wrapText="1"/>
    </xf>
    <xf numFmtId="0" fontId="5" fillId="0" borderId="0" xfId="2" applyFont="1" applyAlignment="1">
      <alignment horizontal="center"/>
    </xf>
    <xf numFmtId="0" fontId="14" fillId="5" borderId="0" xfId="2" applyFont="1" applyFill="1" applyAlignment="1">
      <alignment horizontal="left" wrapText="1"/>
    </xf>
    <xf numFmtId="1" fontId="9" fillId="2" borderId="13" xfId="2" applyNumberFormat="1" applyFont="1" applyFill="1" applyBorder="1" applyAlignment="1">
      <alignment horizontal="center" vertical="center" wrapText="1"/>
    </xf>
    <xf numFmtId="0" fontId="69" fillId="0" borderId="0" xfId="2" applyFont="1" applyAlignment="1">
      <alignment horizontal="center"/>
    </xf>
    <xf numFmtId="0" fontId="25" fillId="2" borderId="32" xfId="2" applyFont="1" applyFill="1" applyBorder="1" applyAlignment="1">
      <alignment horizontal="left" vertical="center" wrapText="1"/>
    </xf>
    <xf numFmtId="0" fontId="25" fillId="2" borderId="33" xfId="2" applyFont="1" applyFill="1" applyBorder="1" applyAlignment="1">
      <alignment horizontal="left" vertical="center" wrapText="1"/>
    </xf>
    <xf numFmtId="0" fontId="9" fillId="2" borderId="18" xfId="2" applyFont="1" applyFill="1" applyBorder="1" applyAlignment="1">
      <alignment horizontal="center" vertical="center" wrapText="1"/>
    </xf>
    <xf numFmtId="0" fontId="8" fillId="0" borderId="24" xfId="2" applyFont="1" applyBorder="1" applyAlignment="1">
      <alignment horizontal="left" wrapText="1"/>
    </xf>
    <xf numFmtId="0" fontId="3" fillId="0" borderId="0" xfId="5" applyAlignment="1">
      <alignment horizontal="center"/>
    </xf>
    <xf numFmtId="0" fontId="9" fillId="2" borderId="4" xfId="2" applyFont="1" applyFill="1" applyBorder="1" applyAlignment="1">
      <alignment horizontal="left" vertical="center" wrapText="1"/>
    </xf>
    <xf numFmtId="0" fontId="8" fillId="0" borderId="24" xfId="2" applyFont="1" applyBorder="1" applyAlignment="1">
      <alignment horizontal="left" vertical="center"/>
    </xf>
    <xf numFmtId="0" fontId="3" fillId="0" borderId="0" xfId="2" applyAlignment="1">
      <alignment horizontal="center" vertical="center"/>
    </xf>
    <xf numFmtId="0" fontId="29" fillId="0" borderId="0" xfId="2" applyFont="1" applyAlignment="1">
      <alignment horizontal="center" vertical="center" wrapText="1"/>
    </xf>
    <xf numFmtId="0" fontId="9" fillId="2" borderId="35" xfId="2" applyFont="1" applyFill="1" applyBorder="1" applyAlignment="1">
      <alignment horizontal="center" vertical="center"/>
    </xf>
    <xf numFmtId="0" fontId="9" fillId="2" borderId="38" xfId="2" applyFont="1" applyFill="1" applyBorder="1" applyAlignment="1">
      <alignment horizontal="center" vertical="center"/>
    </xf>
    <xf numFmtId="0" fontId="9" fillId="2" borderId="36" xfId="2" applyFont="1" applyFill="1" applyBorder="1" applyAlignment="1">
      <alignment horizontal="center" vertical="center" wrapText="1"/>
    </xf>
    <xf numFmtId="0" fontId="9" fillId="2" borderId="11" xfId="2" applyFont="1" applyFill="1" applyBorder="1" applyAlignment="1">
      <alignment horizontal="center" vertical="center"/>
    </xf>
    <xf numFmtId="0" fontId="9" fillId="2" borderId="37" xfId="2" applyFont="1" applyFill="1" applyBorder="1" applyAlignment="1">
      <alignment horizontal="center" vertical="center"/>
    </xf>
    <xf numFmtId="0" fontId="9" fillId="2" borderId="2" xfId="2" applyFont="1" applyFill="1" applyBorder="1" applyAlignment="1">
      <alignment horizontal="center" vertical="center"/>
    </xf>
    <xf numFmtId="0" fontId="9" fillId="2" borderId="39" xfId="2" applyFont="1" applyFill="1" applyBorder="1" applyAlignment="1">
      <alignment horizontal="center" vertical="center"/>
    </xf>
    <xf numFmtId="0" fontId="9" fillId="2" borderId="40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/>
    </xf>
    <xf numFmtId="0" fontId="29" fillId="0" borderId="0" xfId="2" applyFont="1" applyAlignment="1">
      <alignment horizontal="center" wrapText="1"/>
    </xf>
    <xf numFmtId="0" fontId="63" fillId="0" borderId="0" xfId="2" applyFont="1" applyAlignment="1">
      <alignment horizontal="center" wrapText="1"/>
    </xf>
    <xf numFmtId="0" fontId="29" fillId="0" borderId="0" xfId="2" applyFont="1" applyAlignment="1">
      <alignment horizontal="center"/>
    </xf>
    <xf numFmtId="0" fontId="63" fillId="0" borderId="0" xfId="2" applyFont="1" applyAlignment="1">
      <alignment horizontal="center"/>
    </xf>
    <xf numFmtId="0" fontId="9" fillId="2" borderId="1" xfId="2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/>
    </xf>
    <xf numFmtId="0" fontId="63" fillId="0" borderId="0" xfId="8" applyFont="1" applyAlignment="1">
      <alignment horizontal="center"/>
    </xf>
    <xf numFmtId="0" fontId="81" fillId="0" borderId="0" xfId="2" applyFont="1" applyAlignment="1">
      <alignment horizontal="center"/>
    </xf>
    <xf numFmtId="0" fontId="9" fillId="2" borderId="4" xfId="2" quotePrefix="1" applyFont="1" applyFill="1" applyBorder="1" applyAlignment="1">
      <alignment horizontal="left" wrapText="1"/>
    </xf>
    <xf numFmtId="0" fontId="9" fillId="2" borderId="17" xfId="2" quotePrefix="1" applyFont="1" applyFill="1" applyBorder="1" applyAlignment="1">
      <alignment horizontal="center" vertical="center" wrapText="1"/>
    </xf>
    <xf numFmtId="0" fontId="3" fillId="2" borderId="4" xfId="2" applyFill="1" applyBorder="1" applyAlignment="1">
      <alignment horizontal="left" wrapText="1"/>
    </xf>
    <xf numFmtId="0" fontId="9" fillId="2" borderId="13" xfId="2" quotePrefix="1" applyFont="1" applyFill="1" applyBorder="1" applyAlignment="1">
      <alignment horizontal="center" vertical="center" wrapText="1"/>
    </xf>
    <xf numFmtId="0" fontId="29" fillId="0" borderId="0" xfId="14" applyFont="1" applyAlignment="1">
      <alignment horizontal="center" vertical="center" wrapText="1"/>
    </xf>
    <xf numFmtId="0" fontId="23" fillId="0" borderId="0" xfId="8" applyFont="1" applyAlignment="1">
      <alignment wrapText="1"/>
    </xf>
    <xf numFmtId="0" fontId="23" fillId="0" borderId="0" xfId="12" applyFont="1" applyAlignment="1">
      <alignment wrapText="1"/>
    </xf>
    <xf numFmtId="0" fontId="8" fillId="0" borderId="0" xfId="8" applyFont="1" applyAlignment="1">
      <alignment wrapText="1"/>
    </xf>
    <xf numFmtId="0" fontId="9" fillId="2" borderId="17" xfId="14" applyFont="1" applyFill="1" applyBorder="1" applyAlignment="1">
      <alignment horizontal="center" vertical="center" wrapText="1"/>
    </xf>
    <xf numFmtId="0" fontId="9" fillId="2" borderId="0" xfId="14" applyFont="1" applyFill="1" applyAlignment="1">
      <alignment horizontal="center" vertical="center" wrapText="1"/>
    </xf>
    <xf numFmtId="0" fontId="9" fillId="2" borderId="18" xfId="14" applyFont="1" applyFill="1" applyBorder="1" applyAlignment="1">
      <alignment horizontal="center" vertical="center" wrapText="1"/>
    </xf>
    <xf numFmtId="0" fontId="8" fillId="0" borderId="0" xfId="14" applyFont="1" applyAlignment="1">
      <alignment wrapText="1"/>
    </xf>
    <xf numFmtId="0" fontId="23" fillId="0" borderId="0" xfId="15" applyFont="1" applyAlignment="1">
      <alignment wrapText="1"/>
    </xf>
    <xf numFmtId="0" fontId="8" fillId="0" borderId="0" xfId="14" applyFont="1" applyAlignment="1">
      <alignment vertical="center" wrapText="1"/>
    </xf>
    <xf numFmtId="0" fontId="23" fillId="0" borderId="0" xfId="15" applyFont="1" applyAlignment="1">
      <alignment vertical="center" wrapText="1"/>
    </xf>
    <xf numFmtId="0" fontId="14" fillId="0" borderId="24" xfId="17" applyFont="1" applyBorder="1" applyAlignment="1">
      <alignment horizontal="left" vertical="center" wrapText="1"/>
    </xf>
    <xf numFmtId="0" fontId="53" fillId="0" borderId="0" xfId="8" applyFont="1" applyAlignment="1">
      <alignment horizontal="center" vertical="center" wrapText="1"/>
    </xf>
    <xf numFmtId="0" fontId="53" fillId="0" borderId="0" xfId="8" applyFont="1" applyAlignment="1">
      <alignment horizontal="center" vertical="center"/>
    </xf>
    <xf numFmtId="0" fontId="9" fillId="2" borderId="22" xfId="8" applyFont="1" applyFill="1" applyBorder="1" applyAlignment="1">
      <alignment vertical="center" wrapText="1"/>
    </xf>
    <xf numFmtId="0" fontId="3" fillId="2" borderId="4" xfId="8" applyFill="1" applyBorder="1"/>
    <xf numFmtId="0" fontId="3" fillId="2" borderId="22" xfId="8" applyFill="1" applyBorder="1"/>
    <xf numFmtId="0" fontId="9" fillId="2" borderId="12" xfId="8" applyFont="1" applyFill="1" applyBorder="1" applyAlignment="1">
      <alignment horizontal="center" vertical="center"/>
    </xf>
    <xf numFmtId="0" fontId="9" fillId="2" borderId="7" xfId="8" applyFont="1" applyFill="1" applyBorder="1" applyAlignment="1">
      <alignment horizontal="center" vertical="center"/>
    </xf>
    <xf numFmtId="0" fontId="12" fillId="0" borderId="0" xfId="8" applyFont="1" applyAlignment="1">
      <alignment horizontal="left" vertical="center" wrapText="1"/>
    </xf>
    <xf numFmtId="0" fontId="53" fillId="0" borderId="0" xfId="16" applyFont="1" applyAlignment="1">
      <alignment horizontal="center" vertical="center" wrapText="1"/>
    </xf>
    <xf numFmtId="0" fontId="53" fillId="0" borderId="0" xfId="16" applyFont="1" applyAlignment="1">
      <alignment horizontal="center" vertical="center"/>
    </xf>
    <xf numFmtId="0" fontId="12" fillId="0" borderId="0" xfId="16" applyFont="1" applyAlignment="1">
      <alignment horizontal="left" vertical="center" wrapText="1"/>
    </xf>
    <xf numFmtId="0" fontId="81" fillId="0" borderId="0" xfId="2" applyFont="1" applyAlignment="1">
      <alignment horizontal="center" vertical="center"/>
    </xf>
    <xf numFmtId="0" fontId="86" fillId="2" borderId="9" xfId="2" applyFont="1" applyFill="1" applyBorder="1" applyAlignment="1">
      <alignment horizontal="center" vertical="center" wrapText="1"/>
    </xf>
    <xf numFmtId="0" fontId="86" fillId="2" borderId="13" xfId="2" applyFont="1" applyFill="1" applyBorder="1" applyAlignment="1">
      <alignment horizontal="center" vertical="center" wrapText="1"/>
    </xf>
    <xf numFmtId="0" fontId="9" fillId="2" borderId="12" xfId="2" applyFont="1" applyFill="1" applyBorder="1" applyAlignment="1">
      <alignment horizontal="center" vertical="center" wrapText="1"/>
    </xf>
    <xf numFmtId="0" fontId="9" fillId="2" borderId="22" xfId="2" applyFont="1" applyFill="1" applyBorder="1" applyAlignment="1">
      <alignment horizontal="left" vertical="center" wrapText="1"/>
    </xf>
    <xf numFmtId="0" fontId="3" fillId="2" borderId="4" xfId="2" applyFill="1" applyBorder="1" applyAlignment="1">
      <alignment horizontal="left" vertical="center" wrapText="1"/>
    </xf>
    <xf numFmtId="0" fontId="3" fillId="2" borderId="22" xfId="2" applyFill="1" applyBorder="1" applyAlignment="1">
      <alignment horizontal="left" vertical="center" wrapText="1"/>
    </xf>
    <xf numFmtId="0" fontId="89" fillId="0" borderId="0" xfId="2" applyFont="1" applyAlignment="1">
      <alignment horizontal="center" vertical="center"/>
    </xf>
    <xf numFmtId="0" fontId="9" fillId="2" borderId="42" xfId="2" applyFont="1" applyFill="1" applyBorder="1" applyAlignment="1">
      <alignment horizontal="center" vertical="center" wrapText="1"/>
    </xf>
    <xf numFmtId="0" fontId="9" fillId="2" borderId="41" xfId="2" applyFont="1" applyFill="1" applyBorder="1" applyAlignment="1">
      <alignment horizontal="center" vertical="center" wrapText="1"/>
    </xf>
    <xf numFmtId="0" fontId="9" fillId="2" borderId="7" xfId="2" applyFont="1" applyFill="1" applyBorder="1" applyAlignment="1">
      <alignment horizontal="center" vertical="center" wrapText="1"/>
    </xf>
    <xf numFmtId="0" fontId="3" fillId="2" borderId="8" xfId="2" applyFill="1" applyBorder="1" applyAlignment="1">
      <alignment horizontal="center" vertical="center" wrapText="1"/>
    </xf>
    <xf numFmtId="0" fontId="86" fillId="2" borderId="19" xfId="2" applyFont="1" applyFill="1" applyBorder="1" applyAlignment="1">
      <alignment horizontal="center" vertical="center" wrapText="1"/>
    </xf>
    <xf numFmtId="0" fontId="3" fillId="2" borderId="6" xfId="2" applyFill="1" applyBorder="1" applyAlignment="1">
      <alignment horizontal="center" vertical="center" wrapText="1"/>
    </xf>
    <xf numFmtId="0" fontId="3" fillId="2" borderId="7" xfId="2" applyFill="1" applyBorder="1" applyAlignment="1">
      <alignment horizontal="center" vertical="center" wrapText="1"/>
    </xf>
    <xf numFmtId="0" fontId="9" fillId="2" borderId="39" xfId="2" applyFont="1" applyFill="1" applyBorder="1" applyAlignment="1">
      <alignment horizontal="center" vertical="center" wrapText="1"/>
    </xf>
    <xf numFmtId="0" fontId="9" fillId="2" borderId="31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left" wrapText="1"/>
    </xf>
    <xf numFmtId="0" fontId="9" fillId="2" borderId="33" xfId="2" applyFont="1" applyFill="1" applyBorder="1" applyAlignment="1">
      <alignment horizontal="left" wrapText="1"/>
    </xf>
    <xf numFmtId="0" fontId="86" fillId="2" borderId="43" xfId="2" applyFont="1" applyFill="1" applyBorder="1" applyAlignment="1">
      <alignment horizontal="center" vertical="center" wrapText="1"/>
    </xf>
    <xf numFmtId="0" fontId="86" fillId="2" borderId="6" xfId="2" applyFont="1" applyFill="1" applyBorder="1" applyAlignment="1">
      <alignment horizontal="center" vertical="center" wrapText="1"/>
    </xf>
    <xf numFmtId="0" fontId="9" fillId="2" borderId="44" xfId="2" applyFont="1" applyFill="1" applyBorder="1" applyAlignment="1">
      <alignment horizontal="center" vertical="center" wrapText="1"/>
    </xf>
    <xf numFmtId="0" fontId="9" fillId="7" borderId="32" xfId="2" applyFont="1" applyFill="1" applyBorder="1" applyAlignment="1">
      <alignment horizontal="left" vertical="center" wrapText="1"/>
    </xf>
    <xf numFmtId="0" fontId="9" fillId="7" borderId="33" xfId="2" applyFont="1" applyFill="1" applyBorder="1" applyAlignment="1">
      <alignment horizontal="left" vertical="center" wrapText="1"/>
    </xf>
    <xf numFmtId="0" fontId="3" fillId="2" borderId="19" xfId="2" applyFill="1" applyBorder="1" applyAlignment="1">
      <alignment horizontal="center" vertical="center" wrapText="1"/>
    </xf>
    <xf numFmtId="0" fontId="9" fillId="2" borderId="46" xfId="2" applyFont="1" applyFill="1" applyBorder="1" applyAlignment="1">
      <alignment horizontal="center" vertical="center" wrapText="1"/>
    </xf>
    <xf numFmtId="0" fontId="9" fillId="2" borderId="45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left" vertical="center" wrapText="1"/>
    </xf>
    <xf numFmtId="0" fontId="9" fillId="2" borderId="33" xfId="2" applyFont="1" applyFill="1" applyBorder="1" applyAlignment="1">
      <alignment horizontal="left" vertical="center" wrapText="1"/>
    </xf>
    <xf numFmtId="0" fontId="86" fillId="2" borderId="10" xfId="2" applyFont="1" applyFill="1" applyBorder="1" applyAlignment="1">
      <alignment horizontal="center" vertical="center" wrapText="1"/>
    </xf>
    <xf numFmtId="0" fontId="9" fillId="2" borderId="22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22" xfId="2" applyFont="1" applyFill="1" applyBorder="1" applyAlignment="1">
      <alignment vertical="center" wrapText="1"/>
    </xf>
    <xf numFmtId="0" fontId="63" fillId="0" borderId="0" xfId="2" applyFont="1" applyAlignment="1">
      <alignment horizontal="center" vertical="center" wrapText="1"/>
    </xf>
    <xf numFmtId="0" fontId="9" fillId="2" borderId="0" xfId="2" applyFont="1" applyFill="1" applyAlignment="1">
      <alignment horizontal="left" wrapText="1"/>
    </xf>
    <xf numFmtId="0" fontId="29" fillId="0" borderId="0" xfId="18" applyFont="1" applyAlignment="1">
      <alignment horizontal="center" vertical="center" wrapText="1"/>
    </xf>
    <xf numFmtId="0" fontId="63" fillId="0" borderId="0" xfId="18" applyFont="1" applyAlignment="1">
      <alignment horizontal="center" vertical="center" wrapText="1"/>
    </xf>
    <xf numFmtId="0" fontId="9" fillId="2" borderId="16" xfId="18" applyFont="1" applyFill="1" applyBorder="1" applyAlignment="1">
      <alignment wrapText="1"/>
    </xf>
    <xf numFmtId="0" fontId="11" fillId="2" borderId="25" xfId="18" applyFont="1" applyFill="1" applyBorder="1" applyAlignment="1">
      <alignment wrapText="1"/>
    </xf>
    <xf numFmtId="0" fontId="11" fillId="2" borderId="14" xfId="18" applyFont="1" applyFill="1" applyBorder="1" applyAlignment="1">
      <alignment wrapText="1"/>
    </xf>
    <xf numFmtId="0" fontId="11" fillId="2" borderId="26" xfId="18" applyFont="1" applyFill="1" applyBorder="1" applyAlignment="1">
      <alignment wrapText="1"/>
    </xf>
    <xf numFmtId="0" fontId="9" fillId="2" borderId="13" xfId="18" applyFont="1" applyFill="1" applyBorder="1" applyAlignment="1">
      <alignment horizontal="center" vertical="center" wrapText="1"/>
    </xf>
    <xf numFmtId="0" fontId="3" fillId="2" borderId="13" xfId="18" applyFill="1" applyBorder="1" applyAlignment="1">
      <alignment horizontal="center" vertical="center" wrapText="1"/>
    </xf>
    <xf numFmtId="0" fontId="9" fillId="2" borderId="17" xfId="18" applyFont="1" applyFill="1" applyBorder="1" applyAlignment="1">
      <alignment horizontal="center" vertical="center" wrapText="1"/>
    </xf>
    <xf numFmtId="0" fontId="68" fillId="0" borderId="0" xfId="18" applyFont="1" applyAlignment="1">
      <alignment horizontal="center" vertical="center" wrapText="1"/>
    </xf>
    <xf numFmtId="0" fontId="66" fillId="0" borderId="0" xfId="18" applyFont="1" applyAlignment="1">
      <alignment horizontal="center" vertical="center" wrapText="1"/>
    </xf>
    <xf numFmtId="0" fontId="9" fillId="2" borderId="13" xfId="18" applyFont="1" applyFill="1" applyBorder="1" applyAlignment="1">
      <alignment horizontal="center" vertical="center"/>
    </xf>
    <xf numFmtId="0" fontId="11" fillId="2" borderId="15" xfId="18" applyFont="1" applyFill="1" applyBorder="1" applyAlignment="1">
      <alignment wrapText="1"/>
    </xf>
    <xf numFmtId="0" fontId="11" fillId="2" borderId="27" xfId="18" applyFont="1" applyFill="1" applyBorder="1" applyAlignment="1">
      <alignment wrapText="1"/>
    </xf>
    <xf numFmtId="0" fontId="9" fillId="2" borderId="4" xfId="18" applyFont="1" applyFill="1" applyBorder="1" applyAlignment="1">
      <alignment wrapText="1"/>
    </xf>
    <xf numFmtId="0" fontId="3" fillId="2" borderId="4" xfId="18" applyFill="1" applyBorder="1" applyAlignment="1">
      <alignment wrapText="1"/>
    </xf>
    <xf numFmtId="0" fontId="9" fillId="2" borderId="22" xfId="18" applyFont="1" applyFill="1" applyBorder="1" applyAlignment="1">
      <alignment wrapText="1"/>
    </xf>
    <xf numFmtId="0" fontId="3" fillId="2" borderId="22" xfId="18" applyFill="1" applyBorder="1" applyAlignment="1">
      <alignment wrapText="1"/>
    </xf>
    <xf numFmtId="0" fontId="29" fillId="0" borderId="0" xfId="2" quotePrefix="1" applyFont="1" applyAlignment="1">
      <alignment horizontal="center" wrapText="1"/>
    </xf>
    <xf numFmtId="0" fontId="57" fillId="0" borderId="17" xfId="2" quotePrefix="1" applyFont="1" applyBorder="1" applyAlignment="1">
      <alignment horizontal="center" vertical="center" wrapText="1"/>
    </xf>
    <xf numFmtId="0" fontId="38" fillId="0" borderId="17" xfId="2" applyFont="1" applyBorder="1" applyAlignment="1">
      <alignment horizontal="center" vertical="center" wrapText="1"/>
    </xf>
    <xf numFmtId="0" fontId="41" fillId="0" borderId="0" xfId="2" applyFont="1" applyAlignment="1">
      <alignment horizontal="center" vertical="center" wrapText="1"/>
    </xf>
    <xf numFmtId="0" fontId="59" fillId="0" borderId="0" xfId="2" applyFont="1" applyAlignment="1">
      <alignment horizontal="center" vertical="center" wrapText="1"/>
    </xf>
    <xf numFmtId="0" fontId="29" fillId="0" borderId="0" xfId="2" quotePrefix="1" applyFont="1" applyAlignment="1">
      <alignment horizontal="center" vertical="center" wrapText="1"/>
    </xf>
    <xf numFmtId="0" fontId="11" fillId="2" borderId="22" xfId="2" applyFont="1" applyFill="1" applyBorder="1" applyAlignment="1">
      <alignment wrapText="1"/>
    </xf>
  </cellXfs>
  <cellStyles count="24">
    <cellStyle name="% 3" xfId="17" xr:uid="{6F2067C4-BF43-4D10-AC11-06D44591C1A2}"/>
    <cellStyle name="Currency 2" xfId="19" xr:uid="{5FBD4CA6-5B2C-460E-8E34-DA3E56B57457}"/>
    <cellStyle name="Hyperlink 2" xfId="11" xr:uid="{50D9DB23-5866-41C0-BB80-09817CDD9E9C}"/>
    <cellStyle name="Normal" xfId="0" builtinId="0"/>
    <cellStyle name="Normal 11" xfId="15" xr:uid="{FAE1CACC-A6E7-4693-A0EA-7847BDC6AD21}"/>
    <cellStyle name="Normal 2" xfId="1" xr:uid="{00000000-0005-0000-0000-000001000000}"/>
    <cellStyle name="Normal 2 2" xfId="4" xr:uid="{00000000-0005-0000-0000-000002000000}"/>
    <cellStyle name="Normal 2 2 2" xfId="5" xr:uid="{00000000-0005-0000-0000-000003000000}"/>
    <cellStyle name="Normal 2 2 2 2" xfId="16" xr:uid="{602F2E7C-2E09-43BB-9800-2E6407BA70CA}"/>
    <cellStyle name="Normal 2 2 3" xfId="21" xr:uid="{EB516AB9-EC9E-4080-8116-46C6B31A3D8A}"/>
    <cellStyle name="Normal 2 3" xfId="23" xr:uid="{72343FD7-6D29-4F14-A1DF-004E970ED12E}"/>
    <cellStyle name="Normal 3" xfId="2" xr:uid="{00000000-0005-0000-0000-000004000000}"/>
    <cellStyle name="Normal 3 2" xfId="6" xr:uid="{00000000-0005-0000-0000-000005000000}"/>
    <cellStyle name="Normal 3 2 2" xfId="8" xr:uid="{00000000-0005-0000-0000-000006000000}"/>
    <cellStyle name="Normal 3 4" xfId="14" xr:uid="{0505A2C7-57D0-41C4-8636-9BEC561D5BCB}"/>
    <cellStyle name="Normal 4" xfId="3" xr:uid="{00000000-0005-0000-0000-000007000000}"/>
    <cellStyle name="Normal 4 2" xfId="18" xr:uid="{07B1361C-413A-4BB3-B70E-20862F8D5553}"/>
    <cellStyle name="Normal 5" xfId="12" xr:uid="{E36856E4-0088-4A99-9FB8-67FAC92C3E6F}"/>
    <cellStyle name="Normal 5 2" xfId="22" xr:uid="{91A97866-7F12-4826-AEF5-710F9FF7D99B}"/>
    <cellStyle name="Normal_PRINCIP" xfId="20" xr:uid="{ACE45F39-5CD5-49FD-991A-D4B769F44DF8}"/>
    <cellStyle name="Normal_q1_8 (1)" xfId="9" xr:uid="{00000000-0005-0000-0000-000008000000}"/>
    <cellStyle name="Normal_vin espI 2" xfId="7" xr:uid="{00000000-0005-0000-0000-000009000000}"/>
    <cellStyle name="Percent" xfId="10" builtinId="5"/>
    <cellStyle name="Percent 2" xfId="13" xr:uid="{66AA87E3-B0F3-4654-AEB1-B5ABD55BDFFD}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A8F05"/>
      <color rgb="FFF9EFE5"/>
      <color rgb="FFECCEB2"/>
      <color rgb="FFDFAD7F"/>
      <color rgb="FFE5F1F7"/>
      <color rgb="FFB2D6E6"/>
      <color rgb="FF7FBBD6"/>
      <color rgb="FFC4C782"/>
      <color rgb="FFF3F4E6"/>
      <color rgb="FFDCDD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4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50E1FFE-C35D-4AD3-963B-DB3AC27C0098}"/>
            </a:ext>
          </a:extLst>
        </xdr:cNvPr>
        <xdr:cNvSpPr>
          <a:spLocks noChangeShapeType="1"/>
        </xdr:cNvSpPr>
      </xdr:nvSpPr>
      <xdr:spPr bwMode="auto">
        <a:xfrm>
          <a:off x="9525" y="316601475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7620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3AE2222B-25C0-4FE7-8A23-E114F3534BFE}"/>
            </a:ext>
          </a:extLst>
        </xdr:cNvPr>
        <xdr:cNvSpPr>
          <a:spLocks noChangeShapeType="1"/>
        </xdr:cNvSpPr>
      </xdr:nvSpPr>
      <xdr:spPr bwMode="auto">
        <a:xfrm>
          <a:off x="7620" y="316601475"/>
          <a:ext cx="152590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C98EFF16-C847-4951-8FD9-B857DA873E86}"/>
            </a:ext>
          </a:extLst>
        </xdr:cNvPr>
        <xdr:cNvSpPr>
          <a:spLocks noChangeShapeType="1"/>
        </xdr:cNvSpPr>
      </xdr:nvSpPr>
      <xdr:spPr bwMode="auto">
        <a:xfrm>
          <a:off x="9525" y="316601475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7620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760BF6A-850E-4A97-9F26-5236F3BA139B}"/>
            </a:ext>
          </a:extLst>
        </xdr:cNvPr>
        <xdr:cNvSpPr>
          <a:spLocks noChangeShapeType="1"/>
        </xdr:cNvSpPr>
      </xdr:nvSpPr>
      <xdr:spPr bwMode="auto">
        <a:xfrm>
          <a:off x="7620" y="316601475"/>
          <a:ext cx="152590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</xdr:col>
      <xdr:colOff>678180</xdr:colOff>
      <xdr:row>4</xdr:row>
      <xdr:rowOff>121920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E6FD1A99-B469-4A6D-AF24-7875856D0784}"/>
            </a:ext>
          </a:extLst>
        </xdr:cNvPr>
        <xdr:cNvCxnSpPr/>
      </xdr:nvCxnSpPr>
      <xdr:spPr>
        <a:xfrm>
          <a:off x="0" y="323850"/>
          <a:ext cx="2268855" cy="33147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22860</xdr:rowOff>
    </xdr:from>
    <xdr:to>
      <xdr:col>0</xdr:col>
      <xdr:colOff>1447800</xdr:colOff>
      <xdr:row>3</xdr:row>
      <xdr:rowOff>114300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3AE63AC-3AA6-4874-90AC-018FC59D37C2}"/>
            </a:ext>
          </a:extLst>
        </xdr:cNvPr>
        <xdr:cNvCxnSpPr/>
      </xdr:nvCxnSpPr>
      <xdr:spPr>
        <a:xfrm>
          <a:off x="15240" y="461010"/>
          <a:ext cx="1413510" cy="28194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FA1DF614-2F39-41E0-A327-C4874B64098A}"/>
            </a:ext>
          </a:extLst>
        </xdr:cNvPr>
        <xdr:cNvCxnSpPr/>
      </xdr:nvCxnSpPr>
      <xdr:spPr>
        <a:xfrm>
          <a:off x="0" y="285750"/>
          <a:ext cx="19431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9936DC94-621E-4768-BD7A-BA0C759E6DA7}"/>
            </a:ext>
          </a:extLst>
        </xdr:cNvPr>
        <xdr:cNvCxnSpPr/>
      </xdr:nvCxnSpPr>
      <xdr:spPr>
        <a:xfrm>
          <a:off x="0" y="285750"/>
          <a:ext cx="19431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5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9D43E532-36DE-49D8-AA15-5702BD8FA6B8}"/>
            </a:ext>
          </a:extLst>
        </xdr:cNvPr>
        <xdr:cNvCxnSpPr/>
      </xdr:nvCxnSpPr>
      <xdr:spPr>
        <a:xfrm>
          <a:off x="0" y="514350"/>
          <a:ext cx="1504950" cy="6381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9525</xdr:colOff>
      <xdr:row>5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D346E6DE-980E-4B04-BDA7-6059A0E6C229}"/>
            </a:ext>
          </a:extLst>
        </xdr:cNvPr>
        <xdr:cNvCxnSpPr/>
      </xdr:nvCxnSpPr>
      <xdr:spPr>
        <a:xfrm>
          <a:off x="0" y="514350"/>
          <a:ext cx="1504950" cy="63817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windows\TEMP\Common%20Reporting%20Format%20V1.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lfgang\c\temphold\TMPL_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Documents%20and%20Settings\ricardo.CLASUS\Defini&#231;&#245;es%20locais\Temporary%20Internet%20Files\OLK73\An&#225;liseAle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4">
          <cell r="C4" t="str">
            <v>Country</v>
          </cell>
        </row>
        <row r="6">
          <cell r="C6" t="str">
            <v>Year</v>
          </cell>
        </row>
        <row r="30">
          <cell r="C30" t="str">
            <v>Submission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EA Data"/>
      <sheetName val="E&amp;D Drivers"/>
      <sheetName val="AGR_Fuels"/>
      <sheetName val="AGR"/>
      <sheetName val="RES_Fuels"/>
      <sheetName val="RH1"/>
      <sheetName val="RH2"/>
      <sheetName val="RH3"/>
      <sheetName val="RH4"/>
      <sheetName val="RC1"/>
      <sheetName val="RC2"/>
      <sheetName val="RC3"/>
      <sheetName val="RC4"/>
      <sheetName val="RHW"/>
      <sheetName val="RRF"/>
      <sheetName val="RCW"/>
      <sheetName val="RCD"/>
      <sheetName val="RK1"/>
      <sheetName val="RK2"/>
      <sheetName val="RK3"/>
      <sheetName val="RK4"/>
      <sheetName val="RDW"/>
      <sheetName val="RME"/>
      <sheetName val="RL1"/>
      <sheetName val="RL2"/>
      <sheetName val="RL3"/>
      <sheetName val="RL4"/>
      <sheetName val="COM_Fuels"/>
      <sheetName val="CH1"/>
      <sheetName val="CH2"/>
      <sheetName val="CH3"/>
      <sheetName val="CH4"/>
      <sheetName val="CC1"/>
      <sheetName val="CC2"/>
      <sheetName val="CC3"/>
      <sheetName val="CC4"/>
      <sheetName val="CHW"/>
      <sheetName val="CAA"/>
      <sheetName val="CLA"/>
      <sheetName val="ElastPar"/>
      <sheetName val="Conversion Factors"/>
      <sheetName val="Intro"/>
      <sheetName val="TechRep"/>
      <sheetName val="Other_HYDRO"/>
      <sheetName val="Other_NUCL"/>
      <sheetName val="Other_THERM"/>
      <sheetName val="Other_CHP"/>
      <sheetName val="Other_RENEW"/>
      <sheetName val="Other_HEAT"/>
      <sheetName val="ELC_FUELS"/>
      <sheetName val="ELC"/>
      <sheetName val="HEAT"/>
      <sheetName val="CHP"/>
      <sheetName val="ELC_EMI"/>
      <sheetName val="Constant Table"/>
      <sheetName val="ANS_ITEMS_DEL"/>
      <sheetName val="ANS_ITEMS"/>
      <sheetName val="ANS_TIDDATA"/>
      <sheetName val="ANS_TSDATA"/>
      <sheetName val="Sheet1"/>
    </sheetNames>
    <sheetDataSet>
      <sheetData sheetId="0" refreshError="1"/>
      <sheetData sheetId="1" refreshError="1"/>
      <sheetData sheetId="2" refreshError="1">
        <row r="2">
          <cell r="A2" t="str">
            <v>^FI_ST: TCH, PRC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ício"/>
      <sheetName val="1"/>
      <sheetName val="2"/>
      <sheetName val="2_1"/>
      <sheetName val="3"/>
      <sheetName val="Dados_Grafs"/>
      <sheetName val="Tabela_CFC_HCFC"/>
      <sheetName val="Tabela_HFC"/>
      <sheetName val="Equip_Crit1"/>
      <sheetName val="ODP_GWP"/>
      <sheetName val="Equi_Pot"/>
      <sheetName val="Equi_Ano"/>
      <sheetName val="Equip_Tipo"/>
      <sheetName val="ODP_CC"/>
      <sheetName val="GWP_CC"/>
      <sheetName val="COP_CC"/>
      <sheetName val="Equip_CC_Crono"/>
      <sheetName val="Pot_CC"/>
      <sheetName val="PotEsp_CC"/>
      <sheetName val="TipoFR"/>
      <sheetName val="TipoFR (2)"/>
      <sheetName val="Equip_CC_CargaEsp"/>
      <sheetName val="AGR_Fuels"/>
    </sheetNames>
    <sheetDataSet>
      <sheetData sheetId="0" refreshError="1">
        <row r="113">
          <cell r="A113" t="str">
            <v>"Chiller" de compressão água-água</v>
          </cell>
        </row>
        <row r="114">
          <cell r="A114" t="str">
            <v>"Chiller" de compressão ar-água</v>
          </cell>
        </row>
        <row r="115">
          <cell r="A115" t="str">
            <v>"Chiller" de absorção</v>
          </cell>
        </row>
        <row r="116">
          <cell r="A116" t="str">
            <v>Outros tipos</v>
          </cell>
        </row>
        <row r="117">
          <cell r="A117" t="str">
            <v>Unidade de expansão directa tipo "roof-top"</v>
          </cell>
        </row>
        <row r="118">
          <cell r="A118" t="str">
            <v>Unidade de expansão directa tipo "split"</v>
          </cell>
        </row>
        <row r="119">
          <cell r="A119" t="str">
            <v>Unidade de expansão directa tipo VRV</v>
          </cell>
        </row>
        <row r="120">
          <cell r="A120" t="str">
            <v>Equipamento reversível (bomba de calor)</v>
          </cell>
        </row>
        <row r="121">
          <cell r="A121" t="str">
            <v>Equipamento não reversível (só arrefecimento)</v>
          </cell>
        </row>
        <row r="123">
          <cell r="A123" t="str">
            <v>Só será detectada uma fuga quando o equipamento deixar de funcionar adequadamente.</v>
          </cell>
        </row>
        <row r="124">
          <cell r="A124" t="str">
            <v>A detecção implica a intervenção da manutenção, que períodicamente verifica a carga dos equipamentos.</v>
          </cell>
        </row>
        <row r="125">
          <cell r="A125" t="str">
            <v>Existe um sistema de detecção de fugas associado a este equipamento mas não está ligado à GTC.</v>
          </cell>
        </row>
        <row r="126">
          <cell r="A126" t="str">
            <v>Existe um sistema de detecção de fugas associado a este equipamento que está ligado à GTC.</v>
          </cell>
        </row>
        <row r="128">
          <cell r="A128" t="str">
            <v>Da responsabilidade exclusiva da empresa que realizou a operação de substituição.</v>
          </cell>
        </row>
        <row r="129">
          <cell r="A129" t="str">
            <v>Entregues para reciclagem, valorização ou destruição pela empresa que realizou a substituição.</v>
          </cell>
        </row>
        <row r="130">
          <cell r="A130" t="str">
            <v>Entregues para reciclagem, valorização ou destruição pelo Centro Comercial.</v>
          </cell>
        </row>
        <row r="131">
          <cell r="A131" t="str">
            <v>Libertado para a atmosfera.</v>
          </cell>
        </row>
        <row r="132">
          <cell r="A132" t="str">
            <v>Desconhecido</v>
          </cell>
        </row>
        <row r="133">
          <cell r="A133" t="str">
            <v>Outro</v>
          </cell>
        </row>
        <row r="135">
          <cell r="A135" t="str">
            <v>Entregues para reciclagem, valorização ou destruição ecológica.</v>
          </cell>
        </row>
        <row r="136">
          <cell r="A136" t="str">
            <v>Libertados para a atmosfera</v>
          </cell>
        </row>
        <row r="137">
          <cell r="A137" t="str">
            <v>Desconheço</v>
          </cell>
        </row>
        <row r="138">
          <cell r="A138" t="str">
            <v>Outro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C93CA-2AF9-4702-BB8F-28C82662E841}">
  <dimension ref="A1:A105"/>
  <sheetViews>
    <sheetView showGridLines="0" tabSelected="1" zoomScaleNormal="100" workbookViewId="0"/>
  </sheetViews>
  <sheetFormatPr defaultRowHeight="12.75" x14ac:dyDescent="0.2"/>
  <cols>
    <col min="1" max="1" width="122.7109375" bestFit="1" customWidth="1"/>
    <col min="257" max="257" width="122.7109375" bestFit="1" customWidth="1"/>
    <col min="513" max="513" width="122.7109375" bestFit="1" customWidth="1"/>
    <col min="769" max="769" width="122.7109375" bestFit="1" customWidth="1"/>
    <col min="1025" max="1025" width="122.7109375" bestFit="1" customWidth="1"/>
    <col min="1281" max="1281" width="122.7109375" bestFit="1" customWidth="1"/>
    <col min="1537" max="1537" width="122.7109375" bestFit="1" customWidth="1"/>
    <col min="1793" max="1793" width="122.7109375" bestFit="1" customWidth="1"/>
    <col min="2049" max="2049" width="122.7109375" bestFit="1" customWidth="1"/>
    <col min="2305" max="2305" width="122.7109375" bestFit="1" customWidth="1"/>
    <col min="2561" max="2561" width="122.7109375" bestFit="1" customWidth="1"/>
    <col min="2817" max="2817" width="122.7109375" bestFit="1" customWidth="1"/>
    <col min="3073" max="3073" width="122.7109375" bestFit="1" customWidth="1"/>
    <col min="3329" max="3329" width="122.7109375" bestFit="1" customWidth="1"/>
    <col min="3585" max="3585" width="122.7109375" bestFit="1" customWidth="1"/>
    <col min="3841" max="3841" width="122.7109375" bestFit="1" customWidth="1"/>
    <col min="4097" max="4097" width="122.7109375" bestFit="1" customWidth="1"/>
    <col min="4353" max="4353" width="122.7109375" bestFit="1" customWidth="1"/>
    <col min="4609" max="4609" width="122.7109375" bestFit="1" customWidth="1"/>
    <col min="4865" max="4865" width="122.7109375" bestFit="1" customWidth="1"/>
    <col min="5121" max="5121" width="122.7109375" bestFit="1" customWidth="1"/>
    <col min="5377" max="5377" width="122.7109375" bestFit="1" customWidth="1"/>
    <col min="5633" max="5633" width="122.7109375" bestFit="1" customWidth="1"/>
    <col min="5889" max="5889" width="122.7109375" bestFit="1" customWidth="1"/>
    <col min="6145" max="6145" width="122.7109375" bestFit="1" customWidth="1"/>
    <col min="6401" max="6401" width="122.7109375" bestFit="1" customWidth="1"/>
    <col min="6657" max="6657" width="122.7109375" bestFit="1" customWidth="1"/>
    <col min="6913" max="6913" width="122.7109375" bestFit="1" customWidth="1"/>
    <col min="7169" max="7169" width="122.7109375" bestFit="1" customWidth="1"/>
    <col min="7425" max="7425" width="122.7109375" bestFit="1" customWidth="1"/>
    <col min="7681" max="7681" width="122.7109375" bestFit="1" customWidth="1"/>
    <col min="7937" max="7937" width="122.7109375" bestFit="1" customWidth="1"/>
    <col min="8193" max="8193" width="122.7109375" bestFit="1" customWidth="1"/>
    <col min="8449" max="8449" width="122.7109375" bestFit="1" customWidth="1"/>
    <col min="8705" max="8705" width="122.7109375" bestFit="1" customWidth="1"/>
    <col min="8961" max="8961" width="122.7109375" bestFit="1" customWidth="1"/>
    <col min="9217" max="9217" width="122.7109375" bestFit="1" customWidth="1"/>
    <col min="9473" max="9473" width="122.7109375" bestFit="1" customWidth="1"/>
    <col min="9729" max="9729" width="122.7109375" bestFit="1" customWidth="1"/>
    <col min="9985" max="9985" width="122.7109375" bestFit="1" customWidth="1"/>
    <col min="10241" max="10241" width="122.7109375" bestFit="1" customWidth="1"/>
    <col min="10497" max="10497" width="122.7109375" bestFit="1" customWidth="1"/>
    <col min="10753" max="10753" width="122.7109375" bestFit="1" customWidth="1"/>
    <col min="11009" max="11009" width="122.7109375" bestFit="1" customWidth="1"/>
    <col min="11265" max="11265" width="122.7109375" bestFit="1" customWidth="1"/>
    <col min="11521" max="11521" width="122.7109375" bestFit="1" customWidth="1"/>
    <col min="11777" max="11777" width="122.7109375" bestFit="1" customWidth="1"/>
    <col min="12033" max="12033" width="122.7109375" bestFit="1" customWidth="1"/>
    <col min="12289" max="12289" width="122.7109375" bestFit="1" customWidth="1"/>
    <col min="12545" max="12545" width="122.7109375" bestFit="1" customWidth="1"/>
    <col min="12801" max="12801" width="122.7109375" bestFit="1" customWidth="1"/>
    <col min="13057" max="13057" width="122.7109375" bestFit="1" customWidth="1"/>
    <col min="13313" max="13313" width="122.7109375" bestFit="1" customWidth="1"/>
    <col min="13569" max="13569" width="122.7109375" bestFit="1" customWidth="1"/>
    <col min="13825" max="13825" width="122.7109375" bestFit="1" customWidth="1"/>
    <col min="14081" max="14081" width="122.7109375" bestFit="1" customWidth="1"/>
    <col min="14337" max="14337" width="122.7109375" bestFit="1" customWidth="1"/>
    <col min="14593" max="14593" width="122.7109375" bestFit="1" customWidth="1"/>
    <col min="14849" max="14849" width="122.7109375" bestFit="1" customWidth="1"/>
    <col min="15105" max="15105" width="122.7109375" bestFit="1" customWidth="1"/>
    <col min="15361" max="15361" width="122.7109375" bestFit="1" customWidth="1"/>
    <col min="15617" max="15617" width="122.7109375" bestFit="1" customWidth="1"/>
    <col min="15873" max="15873" width="122.7109375" bestFit="1" customWidth="1"/>
    <col min="16129" max="16129" width="122.7109375" bestFit="1" customWidth="1"/>
  </cols>
  <sheetData>
    <row r="1" spans="1:1" ht="29.25" customHeight="1" x14ac:dyDescent="0.2">
      <c r="A1" s="242" t="s">
        <v>403</v>
      </c>
    </row>
    <row r="3" spans="1:1" s="244" customFormat="1" ht="15.95" customHeight="1" x14ac:dyDescent="0.2">
      <c r="A3" s="243" t="s">
        <v>317</v>
      </c>
    </row>
    <row r="4" spans="1:1" x14ac:dyDescent="0.2">
      <c r="A4" s="245" t="s">
        <v>318</v>
      </c>
    </row>
    <row r="5" spans="1:1" x14ac:dyDescent="0.2">
      <c r="A5" s="245" t="s">
        <v>1848</v>
      </c>
    </row>
    <row r="6" spans="1:1" x14ac:dyDescent="0.2">
      <c r="A6" s="245" t="s">
        <v>319</v>
      </c>
    </row>
    <row r="7" spans="1:1" x14ac:dyDescent="0.2">
      <c r="A7" s="245" t="s">
        <v>320</v>
      </c>
    </row>
    <row r="8" spans="1:1" x14ac:dyDescent="0.2">
      <c r="A8" s="245" t="s">
        <v>321</v>
      </c>
    </row>
    <row r="9" spans="1:1" x14ac:dyDescent="0.2">
      <c r="A9" s="245" t="s">
        <v>322</v>
      </c>
    </row>
    <row r="10" spans="1:1" x14ac:dyDescent="0.2">
      <c r="A10" s="245" t="s">
        <v>323</v>
      </c>
    </row>
    <row r="11" spans="1:1" x14ac:dyDescent="0.2">
      <c r="A11" s="245" t="s">
        <v>324</v>
      </c>
    </row>
    <row r="12" spans="1:1" x14ac:dyDescent="0.2">
      <c r="A12" s="245" t="s">
        <v>325</v>
      </c>
    </row>
    <row r="13" spans="1:1" x14ac:dyDescent="0.2">
      <c r="A13" s="245" t="s">
        <v>326</v>
      </c>
    </row>
    <row r="14" spans="1:1" x14ac:dyDescent="0.2">
      <c r="A14" s="245"/>
    </row>
    <row r="15" spans="1:1" ht="15.95" customHeight="1" x14ac:dyDescent="0.2">
      <c r="A15" s="243" t="s">
        <v>327</v>
      </c>
    </row>
    <row r="16" spans="1:1" x14ac:dyDescent="0.2">
      <c r="A16" s="245" t="s">
        <v>328</v>
      </c>
    </row>
    <row r="17" spans="1:1" x14ac:dyDescent="0.2">
      <c r="A17" s="245" t="s">
        <v>329</v>
      </c>
    </row>
    <row r="18" spans="1:1" x14ac:dyDescent="0.2">
      <c r="A18" s="245" t="s">
        <v>330</v>
      </c>
    </row>
    <row r="19" spans="1:1" x14ac:dyDescent="0.2">
      <c r="A19" s="245" t="s">
        <v>331</v>
      </c>
    </row>
    <row r="20" spans="1:1" x14ac:dyDescent="0.2">
      <c r="A20" s="245" t="s">
        <v>332</v>
      </c>
    </row>
    <row r="21" spans="1:1" x14ac:dyDescent="0.2">
      <c r="A21" s="245" t="s">
        <v>333</v>
      </c>
    </row>
    <row r="22" spans="1:1" x14ac:dyDescent="0.2">
      <c r="A22" s="245" t="s">
        <v>334</v>
      </c>
    </row>
    <row r="23" spans="1:1" x14ac:dyDescent="0.2">
      <c r="A23" s="245" t="s">
        <v>335</v>
      </c>
    </row>
    <row r="24" spans="1:1" x14ac:dyDescent="0.2">
      <c r="A24" s="245" t="s">
        <v>336</v>
      </c>
    </row>
    <row r="25" spans="1:1" x14ac:dyDescent="0.2">
      <c r="A25" s="245" t="s">
        <v>337</v>
      </c>
    </row>
    <row r="26" spans="1:1" x14ac:dyDescent="0.2">
      <c r="A26" s="245" t="s">
        <v>338</v>
      </c>
    </row>
    <row r="27" spans="1:1" x14ac:dyDescent="0.2">
      <c r="A27" s="245" t="s">
        <v>339</v>
      </c>
    </row>
    <row r="28" spans="1:1" x14ac:dyDescent="0.2">
      <c r="A28" s="245"/>
    </row>
    <row r="29" spans="1:1" ht="15.75" x14ac:dyDescent="0.2">
      <c r="A29" s="243" t="s">
        <v>340</v>
      </c>
    </row>
    <row r="30" spans="1:1" x14ac:dyDescent="0.2">
      <c r="A30" s="245" t="s">
        <v>341</v>
      </c>
    </row>
    <row r="31" spans="1:1" x14ac:dyDescent="0.2">
      <c r="A31" s="245" t="s">
        <v>342</v>
      </c>
    </row>
    <row r="32" spans="1:1" x14ac:dyDescent="0.2">
      <c r="A32" s="245" t="s">
        <v>343</v>
      </c>
    </row>
    <row r="33" spans="1:1" x14ac:dyDescent="0.2">
      <c r="A33" s="245" t="s">
        <v>344</v>
      </c>
    </row>
    <row r="34" spans="1:1" x14ac:dyDescent="0.2">
      <c r="A34" s="245" t="s">
        <v>345</v>
      </c>
    </row>
    <row r="35" spans="1:1" x14ac:dyDescent="0.2">
      <c r="A35" s="245" t="s">
        <v>346</v>
      </c>
    </row>
    <row r="36" spans="1:1" x14ac:dyDescent="0.2">
      <c r="A36" s="245" t="s">
        <v>347</v>
      </c>
    </row>
    <row r="37" spans="1:1" x14ac:dyDescent="0.2">
      <c r="A37" s="245" t="s">
        <v>348</v>
      </c>
    </row>
    <row r="38" spans="1:1" x14ac:dyDescent="0.2">
      <c r="A38" s="245" t="s">
        <v>349</v>
      </c>
    </row>
    <row r="39" spans="1:1" x14ac:dyDescent="0.2">
      <c r="A39" s="245" t="s">
        <v>350</v>
      </c>
    </row>
    <row r="40" spans="1:1" x14ac:dyDescent="0.2">
      <c r="A40" s="245" t="s">
        <v>351</v>
      </c>
    </row>
    <row r="41" spans="1:1" x14ac:dyDescent="0.2">
      <c r="A41" s="245" t="s">
        <v>352</v>
      </c>
    </row>
    <row r="42" spans="1:1" x14ac:dyDescent="0.2">
      <c r="A42" s="245"/>
    </row>
    <row r="43" spans="1:1" ht="15.75" x14ac:dyDescent="0.2">
      <c r="A43" s="243" t="s">
        <v>353</v>
      </c>
    </row>
    <row r="44" spans="1:1" x14ac:dyDescent="0.2">
      <c r="A44" s="245" t="s">
        <v>354</v>
      </c>
    </row>
    <row r="45" spans="1:1" x14ac:dyDescent="0.2">
      <c r="A45" s="245" t="s">
        <v>355</v>
      </c>
    </row>
    <row r="46" spans="1:1" x14ac:dyDescent="0.2">
      <c r="A46" s="245" t="s">
        <v>356</v>
      </c>
    </row>
    <row r="47" spans="1:1" x14ac:dyDescent="0.2">
      <c r="A47" s="245" t="s">
        <v>357</v>
      </c>
    </row>
    <row r="48" spans="1:1" x14ac:dyDescent="0.2">
      <c r="A48" s="245" t="s">
        <v>358</v>
      </c>
    </row>
    <row r="49" spans="1:1" x14ac:dyDescent="0.2">
      <c r="A49" s="245"/>
    </row>
    <row r="50" spans="1:1" ht="15.75" x14ac:dyDescent="0.2">
      <c r="A50" s="243" t="s">
        <v>359</v>
      </c>
    </row>
    <row r="51" spans="1:1" x14ac:dyDescent="0.2">
      <c r="A51" s="245" t="s">
        <v>360</v>
      </c>
    </row>
    <row r="52" spans="1:1" x14ac:dyDescent="0.2">
      <c r="A52" s="245" t="s">
        <v>361</v>
      </c>
    </row>
    <row r="53" spans="1:1" x14ac:dyDescent="0.2">
      <c r="A53" s="245" t="s">
        <v>362</v>
      </c>
    </row>
    <row r="54" spans="1:1" x14ac:dyDescent="0.2">
      <c r="A54" s="245"/>
    </row>
    <row r="55" spans="1:1" ht="15.75" x14ac:dyDescent="0.2">
      <c r="A55" s="243" t="s">
        <v>363</v>
      </c>
    </row>
    <row r="56" spans="1:1" x14ac:dyDescent="0.2">
      <c r="A56" s="245" t="s">
        <v>364</v>
      </c>
    </row>
    <row r="57" spans="1:1" x14ac:dyDescent="0.2">
      <c r="A57" s="245" t="s">
        <v>365</v>
      </c>
    </row>
    <row r="58" spans="1:1" x14ac:dyDescent="0.2">
      <c r="A58" s="245" t="s">
        <v>366</v>
      </c>
    </row>
    <row r="59" spans="1:1" x14ac:dyDescent="0.2">
      <c r="A59" s="245" t="s">
        <v>367</v>
      </c>
    </row>
    <row r="60" spans="1:1" x14ac:dyDescent="0.2">
      <c r="A60" s="245"/>
    </row>
    <row r="61" spans="1:1" ht="15.75" x14ac:dyDescent="0.2">
      <c r="A61" s="243" t="s">
        <v>368</v>
      </c>
    </row>
    <row r="62" spans="1:1" x14ac:dyDescent="0.2">
      <c r="A62" s="245" t="s">
        <v>369</v>
      </c>
    </row>
    <row r="63" spans="1:1" x14ac:dyDescent="0.2">
      <c r="A63" s="245" t="s">
        <v>370</v>
      </c>
    </row>
    <row r="64" spans="1:1" x14ac:dyDescent="0.2">
      <c r="A64" s="245" t="s">
        <v>371</v>
      </c>
    </row>
    <row r="65" spans="1:1" x14ac:dyDescent="0.2">
      <c r="A65" s="245" t="s">
        <v>372</v>
      </c>
    </row>
    <row r="66" spans="1:1" x14ac:dyDescent="0.2">
      <c r="A66" s="245" t="s">
        <v>373</v>
      </c>
    </row>
    <row r="67" spans="1:1" x14ac:dyDescent="0.2">
      <c r="A67" s="245" t="s">
        <v>1853</v>
      </c>
    </row>
    <row r="68" spans="1:1" x14ac:dyDescent="0.2">
      <c r="A68" s="245" t="s">
        <v>374</v>
      </c>
    </row>
    <row r="69" spans="1:1" x14ac:dyDescent="0.2">
      <c r="A69" s="245" t="s">
        <v>375</v>
      </c>
    </row>
    <row r="70" spans="1:1" x14ac:dyDescent="0.2">
      <c r="A70" s="245" t="s">
        <v>376</v>
      </c>
    </row>
    <row r="71" spans="1:1" x14ac:dyDescent="0.2">
      <c r="A71" s="245" t="s">
        <v>377</v>
      </c>
    </row>
    <row r="72" spans="1:1" x14ac:dyDescent="0.2">
      <c r="A72" s="245" t="s">
        <v>378</v>
      </c>
    </row>
    <row r="73" spans="1:1" x14ac:dyDescent="0.2">
      <c r="A73" s="245" t="s">
        <v>1847</v>
      </c>
    </row>
    <row r="74" spans="1:1" x14ac:dyDescent="0.2">
      <c r="A74" s="245" t="s">
        <v>379</v>
      </c>
    </row>
    <row r="75" spans="1:1" x14ac:dyDescent="0.2">
      <c r="A75" s="245" t="s">
        <v>380</v>
      </c>
    </row>
    <row r="76" spans="1:1" x14ac:dyDescent="0.2">
      <c r="A76" s="245" t="s">
        <v>381</v>
      </c>
    </row>
    <row r="77" spans="1:1" x14ac:dyDescent="0.2">
      <c r="A77" s="245" t="s">
        <v>382</v>
      </c>
    </row>
    <row r="78" spans="1:1" x14ac:dyDescent="0.2">
      <c r="A78" s="245"/>
    </row>
    <row r="79" spans="1:1" ht="15.75" x14ac:dyDescent="0.2">
      <c r="A79" s="243" t="s">
        <v>383</v>
      </c>
    </row>
    <row r="80" spans="1:1" x14ac:dyDescent="0.2">
      <c r="A80" s="245" t="s">
        <v>384</v>
      </c>
    </row>
    <row r="81" spans="1:1" x14ac:dyDescent="0.2">
      <c r="A81" s="245" t="s">
        <v>385</v>
      </c>
    </row>
    <row r="82" spans="1:1" x14ac:dyDescent="0.2">
      <c r="A82" s="245" t="s">
        <v>386</v>
      </c>
    </row>
    <row r="83" spans="1:1" x14ac:dyDescent="0.2">
      <c r="A83" s="245"/>
    </row>
    <row r="84" spans="1:1" ht="15.75" x14ac:dyDescent="0.2">
      <c r="A84" s="243" t="s">
        <v>387</v>
      </c>
    </row>
    <row r="85" spans="1:1" x14ac:dyDescent="0.2">
      <c r="A85" s="245" t="s">
        <v>388</v>
      </c>
    </row>
    <row r="86" spans="1:1" x14ac:dyDescent="0.2">
      <c r="A86" s="245" t="s">
        <v>389</v>
      </c>
    </row>
    <row r="87" spans="1:1" x14ac:dyDescent="0.2">
      <c r="A87" s="245" t="s">
        <v>390</v>
      </c>
    </row>
    <row r="88" spans="1:1" x14ac:dyDescent="0.2">
      <c r="A88" s="245" t="s">
        <v>391</v>
      </c>
    </row>
    <row r="89" spans="1:1" x14ac:dyDescent="0.2">
      <c r="A89" s="245" t="s">
        <v>392</v>
      </c>
    </row>
    <row r="90" spans="1:1" x14ac:dyDescent="0.2">
      <c r="A90" s="245" t="s">
        <v>393</v>
      </c>
    </row>
    <row r="91" spans="1:1" x14ac:dyDescent="0.2">
      <c r="A91" s="245" t="s">
        <v>394</v>
      </c>
    </row>
    <row r="92" spans="1:1" x14ac:dyDescent="0.2">
      <c r="A92" s="245"/>
    </row>
    <row r="93" spans="1:1" ht="15.75" x14ac:dyDescent="0.2">
      <c r="A93" s="243" t="s">
        <v>395</v>
      </c>
    </row>
    <row r="94" spans="1:1" x14ac:dyDescent="0.2">
      <c r="A94" s="245" t="s">
        <v>396</v>
      </c>
    </row>
    <row r="95" spans="1:1" x14ac:dyDescent="0.2">
      <c r="A95" s="245" t="s">
        <v>397</v>
      </c>
    </row>
    <row r="96" spans="1:1" x14ac:dyDescent="0.2">
      <c r="A96" s="245" t="s">
        <v>398</v>
      </c>
    </row>
    <row r="97" spans="1:1" x14ac:dyDescent="0.2">
      <c r="A97" s="245" t="s">
        <v>399</v>
      </c>
    </row>
    <row r="98" spans="1:1" x14ac:dyDescent="0.2">
      <c r="A98" s="245"/>
    </row>
    <row r="99" spans="1:1" ht="15.75" x14ac:dyDescent="0.2">
      <c r="A99" s="243" t="s">
        <v>400</v>
      </c>
    </row>
    <row r="100" spans="1:1" x14ac:dyDescent="0.2">
      <c r="A100" s="245" t="s">
        <v>401</v>
      </c>
    </row>
    <row r="101" spans="1:1" x14ac:dyDescent="0.2">
      <c r="A101" s="245" t="s">
        <v>402</v>
      </c>
    </row>
    <row r="103" spans="1:1" x14ac:dyDescent="0.2">
      <c r="A103" s="121" t="s">
        <v>1852</v>
      </c>
    </row>
    <row r="104" spans="1:1" x14ac:dyDescent="0.2">
      <c r="A104" s="121" t="s">
        <v>1851</v>
      </c>
    </row>
    <row r="105" spans="1:1" x14ac:dyDescent="0.2">
      <c r="A105" s="121" t="s">
        <v>1854</v>
      </c>
    </row>
  </sheetData>
  <phoneticPr fontId="47" type="noConversion"/>
  <hyperlinks>
    <hyperlink ref="A4" location="'q1_1'!A1" display="Quadro 1.1 &gt;&gt; Produção das principais culturas  - Portugal" xr:uid="{DA69D8B5-9E1F-4BC5-9444-7B921E52EB3D}"/>
    <hyperlink ref="A5" location="'q1_2'!A1" display="Quadro 1.2 &gt;&gt; Produção das principais culturas por NUTS II - Continente" xr:uid="{82792E1C-DA23-4C93-88F9-803D01423A40}"/>
    <hyperlink ref="A6" location="'q1_3'!A1" display="Quadro 1.3 &gt;&gt; Produção das principais culturas, na Região Autónoma da Madeira - Madeira" xr:uid="{D7A7A8D8-D362-4CFB-A4A7-93DE56BF84E4}"/>
    <hyperlink ref="A7" location="'q1_4'!A1" display="Quadro 1.4 &gt;&gt; Produção das principais culturas, na Região Autónoma dos Açores - Açores" xr:uid="{130FEAE5-AEA4-4555-9D00-FAD1DCC93643}"/>
    <hyperlink ref="A8" location="'q1_5'!A1" display="Quadro 1.5 &gt;&gt; Produção vinícola declarada, expressa em mosto, por NUTS II - Portugal" xr:uid="{46DF622D-144A-43C7-BB94-40802461A924}"/>
    <hyperlink ref="A9" location="'q1_6'!A1" display="Quadro 1.6 &gt;&gt; Produção vinícola declarada, expressa em mosto, por Regiões vitivinícolas - Portugal" xr:uid="{012B4E78-47ED-476E-B8EF-3DAAA551D837}"/>
    <hyperlink ref="A10" location="'q1_7'!A1" display="Quadro 1.7 &gt;&gt; Produção vinícola declarada, expressa em mosto, por Regiões determinadas - Portugal" xr:uid="{E8D43074-6F9A-412C-BB6D-038EC99FEDED}"/>
    <hyperlink ref="A11" location="'q1_8'!A1" display="Quadro 1.8 &gt;&gt; Produção vinícola declarada, por categoria e em algumas Regiões determinadas - Portugal" xr:uid="{2BFEDC21-6066-4CC0-AA72-F738C0CFB6EE}"/>
    <hyperlink ref="A12" location="'q1_9'!A1" display="Quadro 1.9 &gt;&gt; Produção de azeite por graus de acidez e NUTS II - Continente" xr:uid="{2D8BE47E-D95C-415D-BAB9-47DF38D926F2}"/>
    <hyperlink ref="A13" location="'q1_10'!A1" display="Quadro 1.10 &gt;&gt; Árvores de fruto e oliveiras vendidas pelos viveiristas por NUTS II (a)   - Continente" xr:uid="{E63F5C49-E12C-4DAA-9D52-00CE6AD12055}"/>
    <hyperlink ref="A16" location="'q2_1 '!A1" display="Quadro 2.1 &gt;&gt; Produções de carne, leite, queijo, manteiga, ovos, mel, cera e lã - Portugal" xr:uid="{4DDA3B0E-18F6-469B-B2A8-CBEFE82E83CB}"/>
    <hyperlink ref="A17" location="'q2_2'!A1" display="Quadro 2.2 &gt;&gt; Recolha, tratamento e transformação do leite   - Portugal" xr:uid="{412B1F6C-004E-45A6-8129-FE8790B40AE2}"/>
    <hyperlink ref="A18" location="'q2_3'!A1" display="Quadro 2.3 &gt;&gt; Recolha de leite de vaca e produtos lácteos obtidos - Portugal" xr:uid="{CA46D670-E966-49AD-A024-92C8042D8CBD}"/>
    <hyperlink ref="A19" location="'q2_4'!A1" display="Quadro 2.4 &gt;&gt; Efetivos bovinos por NUTS II, em 2020 - Portugal" xr:uid="{7EA89FFB-C7F6-4D3F-9299-CD637B8B475E}"/>
    <hyperlink ref="A20" location="'q2_5'!A1" display="Quadro 2.5 &gt;&gt; Efetivos suínos por NUTS II, em 2020 - Portugal" xr:uid="{5E664A86-B291-48E2-9E60-95430437A607}"/>
    <hyperlink ref="A21" location="'q2_6'!A1" display="Quadro 2.6 &gt;&gt; Efetivos ovinos e caprinos por NUTS II, em 2020 - Portugal" xr:uid="{DFF06A04-A93D-4ABE-88E1-AC4F36DD13C6}"/>
    <hyperlink ref="A22" location="'q2_7'!A1" display="Quadro 2.7 &gt;&gt; Efetivos bovinos por NUTS II, em 2021 - Portugal" xr:uid="{5B03D626-058E-42CE-B9D8-ED49513FD3DC}"/>
    <hyperlink ref="A23" location="'q2_8'!A1" display="Quadro 2.8 &gt;&gt; Efetivos suínos por NUTS II, em 2021 - Portugal" xr:uid="{BD07944E-FD1B-44D8-809A-D5EC78C41B32}"/>
    <hyperlink ref="A24" location="'q2_9'!A1" display="Quadro 2.9 &gt;&gt; Efetivos ovinos e caprinos por NUTS II, em 2021 - Portugal" xr:uid="{836E17EC-670D-4D62-9AED-22ECDE2B8BED}"/>
    <hyperlink ref="A25" location="'q2_10'!A1" display="Quadro 2.10 &gt;&gt; Reses abatidas e aprovadas para consumo, segundo as espécies, por NUTS II - Portugal" xr:uid="{701169E5-8962-4432-BEC5-5329E67109E2}"/>
    <hyperlink ref="A26" location="'q2_11'!A1" display="Quadro 2.11 &gt;&gt; Reses abatidas e aprovadas para consumo, segundo as espécies e categorias - Portugal" xr:uid="{F7EC889F-1275-4457-BA75-CFA98F93B3E9}"/>
    <hyperlink ref="A27" location="'q2_12'!A1" display="Quadro 2.12 &gt;&gt; Aves e coelhos abatidos e aprovados para consumo segundo as espécies,_x000a_por NUTS II - Portugal" xr:uid="{183EE676-FCA5-4D00-94ED-AAD77CFC3BDD}"/>
    <hyperlink ref="A30" location="'q3_1'!A1" display="Quadro 3.1 &gt;&gt; Superfície florestal segundo as espécies, por NUTS II - Portugal" xr:uid="{4BF6C093-006B-41BA-91F5-835C8A8E8062}"/>
    <hyperlink ref="A31" location="'q3_2'!A1" display="Quadro 3.2 &gt;&gt; Quantidade removida de madeira - " xr:uid="{2DA0182E-C571-4822-A9CF-129B0BF3C30C}"/>
    <hyperlink ref="A32" location="'q3_3'!A1" display="Quadro 3.3 &gt;&gt; Produção de produtos derivados da  madeira - Portugal" xr:uid="{B045B58A-F3F2-4011-BCB5-B46F9B4483F7}"/>
    <hyperlink ref="A33" location="'q3_4'!A1" display="Quadro 3.4 &gt;&gt; Produção de gema nacional entrada nas fábricas, por NUTS II - Continente" xr:uid="{178D41D0-9014-460D-8AAC-363B33EDBC17}"/>
    <hyperlink ref="A34" location="'q3_5'!A1" display="Quadro 3.5 &gt;&gt; Gema nacional laborada e produção resultante da primeira transformação_x000a_(colofónias de gema e aguarrás) - Continente" xr:uid="{D920D60C-1E4A-4B94-9B89-F906DA0CD942}"/>
    <hyperlink ref="A35" location="'q3_6'!A1" display="Quadro 3.6 &gt;&gt; Ocorrências de incêndios rurais - " xr:uid="{01853FE1-7887-45F7-9915-662B7FB794FE}"/>
    <hyperlink ref="A36" location="'q3_7'!A1" display="Quadro 3.7 &gt;&gt; Ocorrências de incêndios rurais por NUTS II -                                                          Nº/Área _x000a__x000a__x000a_NUTSII_x000a__x000a_" xr:uid="{3D7A8F3E-2FE8-41AB-90B3-3256F6735929}"/>
    <hyperlink ref="A37" location="'q3_8'!A1" display="Quadro 3.8 &gt;&gt; Zonas de Caça por tipo de zona - Continente" xr:uid="{DAAD2E8D-00F5-4D4A-8E4B-EA887A364BB7}"/>
    <hyperlink ref="A38" location="'q3_9'!A1" display="Quadro 3.9 &gt;&gt; Taxas Anuais por tipo de Zona - Continente" xr:uid="{DFCFF08F-0720-4C74-B20C-8A3139ACC6E5}"/>
    <hyperlink ref="A39" location="'q3_10'!A1" display="Quadro 3.10 &gt;&gt; Caçadores registados - " xr:uid="{9D8B1020-1C18-4270-8F67-1DBA9DD2A6BC}"/>
    <hyperlink ref="A40" location="'q3_11'!A1" display="Quadro 3.11 &gt;&gt; Licenças de caça emitidas  - Continente" xr:uid="{F665476E-B204-415A-988C-8C6E05998921}"/>
    <hyperlink ref="A41" location="'q3_12'!A1" display="Quadro 3.12 &gt;&gt; Empresas com atividade de caça e repovoamento cinegético - Principais variáveis por subclasse da CAE rev.3 e por NUTSII - " xr:uid="{E9060231-450C-4930-A0D3-D23F2B1A351B}"/>
    <hyperlink ref="A44" location="'q4_1'!A1" display="Quadro 4.1 &gt;&gt; Consumo aparente de Fertilizantes - Portugal" xr:uid="{DC96E295-DABE-40C5-9094-20EF5073ED01}"/>
    <hyperlink ref="A45" location="'q4_2'!A1" display="Quadro 4.2 &gt;&gt; Produtos fitofarmacêuticos - Portugal" xr:uid="{AC3559D0-6CB7-460E-94C6-9EA2B8BEE996}"/>
    <hyperlink ref="A46" location="'q4_3'!A1" display="Quadro 4.3 &gt;&gt; Balanço do azoto à superfície do solo - Portugal" xr:uid="{B363A848-6C4F-435F-B5CE-5C70C95C9B2C}"/>
    <hyperlink ref="A47" location="'q4_4'!A1" display="Quadro 4.4 &gt;&gt; Balanço do fósforo à superfície do solo - Portugal" xr:uid="{1EA38054-96BB-47E6-92EC-4C68110ACC61}"/>
    <hyperlink ref="A48" location="'q4_5'!A1" display="Quadro 4.5 &gt;&gt; Uso agrícola do solo e da água - Portugal" xr:uid="{FEA9DA21-F9CA-4019-AC24-B0A144E9BF8C}"/>
    <hyperlink ref="A51" location="'q5_1'!A1" display="Quadro 5.1 &gt;&gt; Principais produtos produzidos - quantidades produzidas - Portugal" xr:uid="{986E6A50-9E83-43A9-B92F-349D7877D04E}"/>
    <hyperlink ref="A52" location="'q5_2'!A1" display="Quadro 5.2 &gt;&gt; Principais produtos produzidos - quantidades vendidas - Portugal" xr:uid="{11A794A7-5685-4D7F-96AE-1F37158E3354}"/>
    <hyperlink ref="A53" location="'q5_3'!A1" display="Quadro 5.3 &gt;&gt; Principais produtos produzidos - valor das vendas - Portugal" xr:uid="{9CB2BFE4-8FFA-4C37-AAB6-61A6E9D178DE}"/>
    <hyperlink ref="A56" location="'q6_1'!A1" display="Quadro 6.1 &gt;&gt; Importações e exportações dos principais produtos da agricultura ou relacionados com esta atividade - Portugal" xr:uid="{92E1FABC-CAB9-4BA7-AE97-AAD50D7B9DAC}"/>
    <hyperlink ref="A57" location="'q6_2'!A1" display="Quadro 6.2 &gt;&gt; Importações e exportações dos principais produtos da agricultura ou relacionados com esta atividade - Portugal" xr:uid="{182AA221-E406-4802-AC83-44868AEBAC7E}"/>
    <hyperlink ref="A58" location="'q6_3'!A1" display="Quadro 6.3 &gt;&gt; Importações dos principais produtos do sector florestal _x000a_ou relacionados com esta atividade - Portugal" xr:uid="{A57C2A3A-A3AC-4219-B976-B1F8FEFB926B}"/>
    <hyperlink ref="A59" location="'q6_4'!A1" display="Quadro 6.4 &gt;&gt; Exportações dos principais produtos do sector florestal _x000a_ou relacionados com esta atividade - Portugal" xr:uid="{6AEF2996-9522-41D0-B946-A94078D913B8}"/>
    <hyperlink ref="A62" location="'q7_1'!A1" display="Quadro 7.1 &gt;&gt; Balanços de aprovisionamento das carnes - Portugal" xr:uid="{60DB6440-D47D-4084-AE9F-B3E8EE9F3304}"/>
    <hyperlink ref="A63" location="'q7_2'!A1" display="Quadro 7.2 &gt;&gt; Balanços de aprovisionamento do leite e produtos lácteos - Portugal" xr:uid="{82AE5706-7171-47DD-9C96-8FA6E1EF1AB7}"/>
    <hyperlink ref="A64" location="'q7_3'!A1" display="Quadro 7.3 &gt;&gt; Balanços de aprovisionamento dos ovos - Portugal" xr:uid="{D32BFEDF-C6C2-4985-ABD9-E85F079936DE}"/>
    <hyperlink ref="A65" location="'q7_4'!A1" display="Quadro 7.4 &gt;&gt; Balanços de aprovisionamento do vinho - Portugal" xr:uid="{9621E69E-4434-477B-AD5C-5E1559F4F776}"/>
    <hyperlink ref="A66" location="'q7_5'!A1" display="Quadro 7.5 &gt;&gt; Balanços de aprovisionamento dos cereais  (exceto arroz)  - Portugal" xr:uid="{A1D32759-12A3-4FCB-809A-873DA6212DAD}"/>
    <hyperlink ref="A67" location="'q7_6'!A1" display="Quadro 7.6 &gt;&gt; Balanços de aprovisionamento do arroz - Portugal" xr:uid="{7E3E739B-5864-4467-9209-13BCC1DB6C66}"/>
    <hyperlink ref="A68" location="'q7_7'!A1" display="Quadro 7.7 &gt;&gt; Balanços de aprovisionamento da batata - Portugal" xr:uid="{6F27B793-9FD4-4E9F-96DF-29B26E128B04}"/>
    <hyperlink ref="A69" location="'q7_8'!A1" display="Quadro 7.8 &gt;&gt; Balanços de aprovisionamento dos frutos  - Portugal" xr:uid="{0E17A819-21BD-41E4-8F5A-5211D6C920B3}"/>
    <hyperlink ref="A70" location="'q7_9'!A1" display="Quadro 7.9 &gt;&gt; Balanços de aprovisionamento dos frutos, por espécie. Balanços de mercado   - Portugal" xr:uid="{850350A9-D8D5-4E92-99A4-12E5BC1D92CA}"/>
    <hyperlink ref="A71" location="'q7_10'!A1" display="Quadro 7.10 &gt;&gt; Balanços de aprovisionamento das leguminosas secas - Portugal" xr:uid="{4D4B64B0-1F95-4ECF-85C3-8835C421F9CB}"/>
    <hyperlink ref="A72" location="'q7_11'!A1" display="Quadro 7.11 &gt;&gt; Balanços de aprovisionamento de sementes e frutos oleaginosos - Portugal" xr:uid="{B0033D87-404A-4F2D-BEA3-95245138D221}"/>
    <hyperlink ref="A73" location="'q7_12'!A1" display="Quadro 7.12 &gt;&gt; Balanços de aprovisionamento de gorduras e óleos vegetais brutos - Portugal" xr:uid="{33E7CC70-CB5F-47D3-919D-25A7832A8C6C}"/>
    <hyperlink ref="A74" location="'q7_13'!A1" display="Quadro 7.13 &gt;&gt; Balanços de aprovisionamento de margarinas e outros óleos e gorduras preparados - Portugal" xr:uid="{83A3AE3B-0CB8-4DE8-91D2-350AB99160A3}"/>
    <hyperlink ref="A75" location="'q7_14'!A1" display="Quadro 7 .14 &gt;&gt; Balanços de aprovisionamento do açúcar - Portugal" xr:uid="{FC0875BE-695A-49FB-9040-A7E3BCD7B674}"/>
    <hyperlink ref="A76" location="'q7_15'!A1" display="Quadro 7.15 &gt;&gt; Balanços de aprovisionamento do mel - Portugal" xr:uid="{4D732878-0493-4935-94E1-DBE763527FB4}"/>
    <hyperlink ref="A77" location="'q7_16'!A1" display="Quadro 7.16 &gt;&gt; Balanços de aprovisionamento dos melaços - Portugal" xr:uid="{6EBF9671-8B80-41D3-BC66-B1A9BF792DD2}"/>
    <hyperlink ref="A80" location="'q8_1'!A1" display="Quadro 8.1 &gt;&gt; Capitações diárias totais de produtos alimentares e bebidas alcoólicas, _x000a_segundo o macronutriente  - Portugal" xr:uid="{3A75AA7C-B6F2-44C3-BE9B-849D87B4EFB6}"/>
    <hyperlink ref="A81" location="'q8_2'!A1" display="Quadro 8.2 &gt;&gt; Capitações diárias totais de produtos alimentares e bebidas alcoólicas, _x000a_calorias - Portugal" xr:uid="{2EC4B0DD-3710-4C05-B42F-3FC2DF652DEC}"/>
    <hyperlink ref="A82" location="'q8_3'!A1" display="Quadro 8.3 &gt;&gt; Capitações diárias totais de produtos alimentares e bebidas alcoólicas, _x000a_segundo o micronutriente  - Portugal" xr:uid="{1650D43D-399E-43BC-A831-CB57E46FCFEA}"/>
    <hyperlink ref="A85" location="'q9_1'!A1" display="Quadro 9.1 &gt;&gt; Preços anuais no produtor de alguns produtos agrícolas - produtos vegetais - Portugal (a)" xr:uid="{633575B6-5285-4990-9A0D-EE04F692BF3D}"/>
    <hyperlink ref="A86" location="'q9_2'!A1" display="Quadro 9.2 &gt;&gt; Preços anuais no produtor de alguns produtos agrícolas - animais e produtos animais - Portugal (a)" xr:uid="{9AEECEBE-7655-4A36-9385-8F047249B523}"/>
    <hyperlink ref="A87" location="'q9_3'!A1" display="Quadro 9.3 &gt;&gt; Índice de preços no produtor de produtos agrícolas - Portugal" xr:uid="{3745A6DA-4368-4185-BF72-07289247802F}"/>
    <hyperlink ref="A88" location="'q9_4'!A1" display="Quadro 9.4 &gt;&gt; Preços anuais dos meios de produção na agricultura - adubos - Portugal (a)" xr:uid="{A8E1FCFA-7107-4DFC-AC93-D2E897386AD7}"/>
    <hyperlink ref="A89" location="'q9_5'!A1" display="Quadro 9.5 &gt;&gt; Preços anuais dos meios de produção na agricultura - combustíveis - Portugal (a)" xr:uid="{51AAB8EC-675B-4D16-AF90-1535846903A4}"/>
    <hyperlink ref="A90" location="'q9_6'!A1" display="Quadro 9.6 &gt;&gt; Preços anuais dos meios de produção na agricultura - alimentos para animais - Portugal (a)" xr:uid="{E4DF3F1C-3683-4478-8FB3-493F65918568}"/>
    <hyperlink ref="A91" location="'q9_7'!A1" display="Quadro 9.7 &gt;&gt; Indice de preços dos meios de produção na agricultura - Portugal" xr:uid="{8A6DFC18-AE26-443B-97E4-43D174F17D6B}"/>
    <hyperlink ref="A94" location="'q10_1'!A1" display="Quadro 10.1 &gt;&gt; Produção do ramo agrícola, a preços correntes - Portugal" xr:uid="{AEFEDD80-4FC2-426B-8FCE-45BAD19B12C0}"/>
    <hyperlink ref="A95" location="'q10_2'!A1" display="Quadro 10.2 &gt;&gt; Valor acrescentado bruto, Rendimento e Formação bruta de capital fixo na agricultura, a preços correntes - Portugal" xr:uid="{BDB6C131-8CCF-41FE-AB74-1FD92847F416}"/>
    <hyperlink ref="A96" location="'q10_3'!A1" display="Quadro 10.3 &gt;&gt; Produção do ramo agrícola, a preços constantes de 2016 - Portugal" xr:uid="{B62D0AE6-6387-43BA-B174-3AEE3D12FE19}"/>
    <hyperlink ref="A97" location="'q10_4'!A1" display="Quadro 10.4 &gt;&gt; Valor acrescentado bruto, Rendimento e Formação bruta de capital fixo na agricultura, a preços constantes de 2016 - Portugal" xr:uid="{E5B5C36C-0E2B-4AE0-A1F4-F02A5775A84B}"/>
    <hyperlink ref="A100" location="q11.1!A1" display="Quadro 11.1 &gt;&gt; Produção do ramo silvícola, a preços correntes  - Portugal" xr:uid="{4C76BFD1-2D7F-4272-A7DA-6A5056638E8E}"/>
    <hyperlink ref="A101" location="'q11_2'!A1" display="Quadro 11.2 &gt;&gt; Valor acrescentado bruto, Rendimento e Formação bruta de capital fixo na silvicultura, a preços correntes  - Portugal" xr:uid="{83FB999F-0C3B-466B-9181-684AB034711A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F13EA-897B-4EAF-B447-DD778C2AF847}">
  <dimension ref="A1:H49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17.7109375" style="173" customWidth="1"/>
    <col min="2" max="2" width="7.85546875" style="173" customWidth="1"/>
    <col min="3" max="6" width="15.28515625" style="173" customWidth="1"/>
    <col min="7" max="228" width="9.140625" style="1"/>
    <col min="229" max="229" width="17.7109375" style="1" customWidth="1"/>
    <col min="230" max="230" width="7.85546875" style="1" customWidth="1"/>
    <col min="231" max="234" width="15.28515625" style="1" customWidth="1"/>
    <col min="235" max="235" width="9.140625" style="1" customWidth="1"/>
    <col min="236" max="236" width="14" style="1" bestFit="1" customWidth="1"/>
    <col min="237" max="237" width="24.5703125" style="1" bestFit="1" customWidth="1"/>
    <col min="238" max="238" width="11" style="1" customWidth="1"/>
    <col min="239" max="246" width="10" style="1" bestFit="1" customWidth="1"/>
    <col min="247" max="250" width="10" style="1" customWidth="1"/>
    <col min="251" max="251" width="10.28515625" style="1" customWidth="1"/>
    <col min="252" max="484" width="9.140625" style="1"/>
    <col min="485" max="485" width="17.7109375" style="1" customWidth="1"/>
    <col min="486" max="486" width="7.85546875" style="1" customWidth="1"/>
    <col min="487" max="490" width="15.28515625" style="1" customWidth="1"/>
    <col min="491" max="491" width="9.140625" style="1" customWidth="1"/>
    <col min="492" max="492" width="14" style="1" bestFit="1" customWidth="1"/>
    <col min="493" max="493" width="24.5703125" style="1" bestFit="1" customWidth="1"/>
    <col min="494" max="494" width="11" style="1" customWidth="1"/>
    <col min="495" max="502" width="10" style="1" bestFit="1" customWidth="1"/>
    <col min="503" max="506" width="10" style="1" customWidth="1"/>
    <col min="507" max="507" width="10.28515625" style="1" customWidth="1"/>
    <col min="508" max="740" width="9.140625" style="1"/>
    <col min="741" max="741" width="17.7109375" style="1" customWidth="1"/>
    <col min="742" max="742" width="7.85546875" style="1" customWidth="1"/>
    <col min="743" max="746" width="15.28515625" style="1" customWidth="1"/>
    <col min="747" max="747" width="9.140625" style="1" customWidth="1"/>
    <col min="748" max="748" width="14" style="1" bestFit="1" customWidth="1"/>
    <col min="749" max="749" width="24.5703125" style="1" bestFit="1" customWidth="1"/>
    <col min="750" max="750" width="11" style="1" customWidth="1"/>
    <col min="751" max="758" width="10" style="1" bestFit="1" customWidth="1"/>
    <col min="759" max="762" width="10" style="1" customWidth="1"/>
    <col min="763" max="763" width="10.28515625" style="1" customWidth="1"/>
    <col min="764" max="996" width="9.140625" style="1"/>
    <col min="997" max="997" width="17.7109375" style="1" customWidth="1"/>
    <col min="998" max="998" width="7.85546875" style="1" customWidth="1"/>
    <col min="999" max="1002" width="15.28515625" style="1" customWidth="1"/>
    <col min="1003" max="1003" width="9.140625" style="1" customWidth="1"/>
    <col min="1004" max="1004" width="14" style="1" bestFit="1" customWidth="1"/>
    <col min="1005" max="1005" width="24.5703125" style="1" bestFit="1" customWidth="1"/>
    <col min="1006" max="1006" width="11" style="1" customWidth="1"/>
    <col min="1007" max="1014" width="10" style="1" bestFit="1" customWidth="1"/>
    <col min="1015" max="1018" width="10" style="1" customWidth="1"/>
    <col min="1019" max="1019" width="10.28515625" style="1" customWidth="1"/>
    <col min="1020" max="1252" width="9.140625" style="1"/>
    <col min="1253" max="1253" width="17.7109375" style="1" customWidth="1"/>
    <col min="1254" max="1254" width="7.85546875" style="1" customWidth="1"/>
    <col min="1255" max="1258" width="15.28515625" style="1" customWidth="1"/>
    <col min="1259" max="1259" width="9.140625" style="1" customWidth="1"/>
    <col min="1260" max="1260" width="14" style="1" bestFit="1" customWidth="1"/>
    <col min="1261" max="1261" width="24.5703125" style="1" bestFit="1" customWidth="1"/>
    <col min="1262" max="1262" width="11" style="1" customWidth="1"/>
    <col min="1263" max="1270" width="10" style="1" bestFit="1" customWidth="1"/>
    <col min="1271" max="1274" width="10" style="1" customWidth="1"/>
    <col min="1275" max="1275" width="10.28515625" style="1" customWidth="1"/>
    <col min="1276" max="1508" width="9.140625" style="1"/>
    <col min="1509" max="1509" width="17.7109375" style="1" customWidth="1"/>
    <col min="1510" max="1510" width="7.85546875" style="1" customWidth="1"/>
    <col min="1511" max="1514" width="15.28515625" style="1" customWidth="1"/>
    <col min="1515" max="1515" width="9.140625" style="1" customWidth="1"/>
    <col min="1516" max="1516" width="14" style="1" bestFit="1" customWidth="1"/>
    <col min="1517" max="1517" width="24.5703125" style="1" bestFit="1" customWidth="1"/>
    <col min="1518" max="1518" width="11" style="1" customWidth="1"/>
    <col min="1519" max="1526" width="10" style="1" bestFit="1" customWidth="1"/>
    <col min="1527" max="1530" width="10" style="1" customWidth="1"/>
    <col min="1531" max="1531" width="10.28515625" style="1" customWidth="1"/>
    <col min="1532" max="1764" width="9.140625" style="1"/>
    <col min="1765" max="1765" width="17.7109375" style="1" customWidth="1"/>
    <col min="1766" max="1766" width="7.85546875" style="1" customWidth="1"/>
    <col min="1767" max="1770" width="15.28515625" style="1" customWidth="1"/>
    <col min="1771" max="1771" width="9.140625" style="1" customWidth="1"/>
    <col min="1772" max="1772" width="14" style="1" bestFit="1" customWidth="1"/>
    <col min="1773" max="1773" width="24.5703125" style="1" bestFit="1" customWidth="1"/>
    <col min="1774" max="1774" width="11" style="1" customWidth="1"/>
    <col min="1775" max="1782" width="10" style="1" bestFit="1" customWidth="1"/>
    <col min="1783" max="1786" width="10" style="1" customWidth="1"/>
    <col min="1787" max="1787" width="10.28515625" style="1" customWidth="1"/>
    <col min="1788" max="2020" width="9.140625" style="1"/>
    <col min="2021" max="2021" width="17.7109375" style="1" customWidth="1"/>
    <col min="2022" max="2022" width="7.85546875" style="1" customWidth="1"/>
    <col min="2023" max="2026" width="15.28515625" style="1" customWidth="1"/>
    <col min="2027" max="2027" width="9.140625" style="1" customWidth="1"/>
    <col min="2028" max="2028" width="14" style="1" bestFit="1" customWidth="1"/>
    <col min="2029" max="2029" width="24.5703125" style="1" bestFit="1" customWidth="1"/>
    <col min="2030" max="2030" width="11" style="1" customWidth="1"/>
    <col min="2031" max="2038" width="10" style="1" bestFit="1" customWidth="1"/>
    <col min="2039" max="2042" width="10" style="1" customWidth="1"/>
    <col min="2043" max="2043" width="10.28515625" style="1" customWidth="1"/>
    <col min="2044" max="2276" width="9.140625" style="1"/>
    <col min="2277" max="2277" width="17.7109375" style="1" customWidth="1"/>
    <col min="2278" max="2278" width="7.85546875" style="1" customWidth="1"/>
    <col min="2279" max="2282" width="15.28515625" style="1" customWidth="1"/>
    <col min="2283" max="2283" width="9.140625" style="1" customWidth="1"/>
    <col min="2284" max="2284" width="14" style="1" bestFit="1" customWidth="1"/>
    <col min="2285" max="2285" width="24.5703125" style="1" bestFit="1" customWidth="1"/>
    <col min="2286" max="2286" width="11" style="1" customWidth="1"/>
    <col min="2287" max="2294" width="10" style="1" bestFit="1" customWidth="1"/>
    <col min="2295" max="2298" width="10" style="1" customWidth="1"/>
    <col min="2299" max="2299" width="10.28515625" style="1" customWidth="1"/>
    <col min="2300" max="2532" width="9.140625" style="1"/>
    <col min="2533" max="2533" width="17.7109375" style="1" customWidth="1"/>
    <col min="2534" max="2534" width="7.85546875" style="1" customWidth="1"/>
    <col min="2535" max="2538" width="15.28515625" style="1" customWidth="1"/>
    <col min="2539" max="2539" width="9.140625" style="1" customWidth="1"/>
    <col min="2540" max="2540" width="14" style="1" bestFit="1" customWidth="1"/>
    <col min="2541" max="2541" width="24.5703125" style="1" bestFit="1" customWidth="1"/>
    <col min="2542" max="2542" width="11" style="1" customWidth="1"/>
    <col min="2543" max="2550" width="10" style="1" bestFit="1" customWidth="1"/>
    <col min="2551" max="2554" width="10" style="1" customWidth="1"/>
    <col min="2555" max="2555" width="10.28515625" style="1" customWidth="1"/>
    <col min="2556" max="2788" width="9.140625" style="1"/>
    <col min="2789" max="2789" width="17.7109375" style="1" customWidth="1"/>
    <col min="2790" max="2790" width="7.85546875" style="1" customWidth="1"/>
    <col min="2791" max="2794" width="15.28515625" style="1" customWidth="1"/>
    <col min="2795" max="2795" width="9.140625" style="1" customWidth="1"/>
    <col min="2796" max="2796" width="14" style="1" bestFit="1" customWidth="1"/>
    <col min="2797" max="2797" width="24.5703125" style="1" bestFit="1" customWidth="1"/>
    <col min="2798" max="2798" width="11" style="1" customWidth="1"/>
    <col min="2799" max="2806" width="10" style="1" bestFit="1" customWidth="1"/>
    <col min="2807" max="2810" width="10" style="1" customWidth="1"/>
    <col min="2811" max="2811" width="10.28515625" style="1" customWidth="1"/>
    <col min="2812" max="3044" width="9.140625" style="1"/>
    <col min="3045" max="3045" width="17.7109375" style="1" customWidth="1"/>
    <col min="3046" max="3046" width="7.85546875" style="1" customWidth="1"/>
    <col min="3047" max="3050" width="15.28515625" style="1" customWidth="1"/>
    <col min="3051" max="3051" width="9.140625" style="1" customWidth="1"/>
    <col min="3052" max="3052" width="14" style="1" bestFit="1" customWidth="1"/>
    <col min="3053" max="3053" width="24.5703125" style="1" bestFit="1" customWidth="1"/>
    <col min="3054" max="3054" width="11" style="1" customWidth="1"/>
    <col min="3055" max="3062" width="10" style="1" bestFit="1" customWidth="1"/>
    <col min="3063" max="3066" width="10" style="1" customWidth="1"/>
    <col min="3067" max="3067" width="10.28515625" style="1" customWidth="1"/>
    <col min="3068" max="3300" width="9.140625" style="1"/>
    <col min="3301" max="3301" width="17.7109375" style="1" customWidth="1"/>
    <col min="3302" max="3302" width="7.85546875" style="1" customWidth="1"/>
    <col min="3303" max="3306" width="15.28515625" style="1" customWidth="1"/>
    <col min="3307" max="3307" width="9.140625" style="1" customWidth="1"/>
    <col min="3308" max="3308" width="14" style="1" bestFit="1" customWidth="1"/>
    <col min="3309" max="3309" width="24.5703125" style="1" bestFit="1" customWidth="1"/>
    <col min="3310" max="3310" width="11" style="1" customWidth="1"/>
    <col min="3311" max="3318" width="10" style="1" bestFit="1" customWidth="1"/>
    <col min="3319" max="3322" width="10" style="1" customWidth="1"/>
    <col min="3323" max="3323" width="10.28515625" style="1" customWidth="1"/>
    <col min="3324" max="3556" width="9.140625" style="1"/>
    <col min="3557" max="3557" width="17.7109375" style="1" customWidth="1"/>
    <col min="3558" max="3558" width="7.85546875" style="1" customWidth="1"/>
    <col min="3559" max="3562" width="15.28515625" style="1" customWidth="1"/>
    <col min="3563" max="3563" width="9.140625" style="1" customWidth="1"/>
    <col min="3564" max="3564" width="14" style="1" bestFit="1" customWidth="1"/>
    <col min="3565" max="3565" width="24.5703125" style="1" bestFit="1" customWidth="1"/>
    <col min="3566" max="3566" width="11" style="1" customWidth="1"/>
    <col min="3567" max="3574" width="10" style="1" bestFit="1" customWidth="1"/>
    <col min="3575" max="3578" width="10" style="1" customWidth="1"/>
    <col min="3579" max="3579" width="10.28515625" style="1" customWidth="1"/>
    <col min="3580" max="3812" width="9.140625" style="1"/>
    <col min="3813" max="3813" width="17.7109375" style="1" customWidth="1"/>
    <col min="3814" max="3814" width="7.85546875" style="1" customWidth="1"/>
    <col min="3815" max="3818" width="15.28515625" style="1" customWidth="1"/>
    <col min="3819" max="3819" width="9.140625" style="1" customWidth="1"/>
    <col min="3820" max="3820" width="14" style="1" bestFit="1" customWidth="1"/>
    <col min="3821" max="3821" width="24.5703125" style="1" bestFit="1" customWidth="1"/>
    <col min="3822" max="3822" width="11" style="1" customWidth="1"/>
    <col min="3823" max="3830" width="10" style="1" bestFit="1" customWidth="1"/>
    <col min="3831" max="3834" width="10" style="1" customWidth="1"/>
    <col min="3835" max="3835" width="10.28515625" style="1" customWidth="1"/>
    <col min="3836" max="4068" width="9.140625" style="1"/>
    <col min="4069" max="4069" width="17.7109375" style="1" customWidth="1"/>
    <col min="4070" max="4070" width="7.85546875" style="1" customWidth="1"/>
    <col min="4071" max="4074" width="15.28515625" style="1" customWidth="1"/>
    <col min="4075" max="4075" width="9.140625" style="1" customWidth="1"/>
    <col min="4076" max="4076" width="14" style="1" bestFit="1" customWidth="1"/>
    <col min="4077" max="4077" width="24.5703125" style="1" bestFit="1" customWidth="1"/>
    <col min="4078" max="4078" width="11" style="1" customWidth="1"/>
    <col min="4079" max="4086" width="10" style="1" bestFit="1" customWidth="1"/>
    <col min="4087" max="4090" width="10" style="1" customWidth="1"/>
    <col min="4091" max="4091" width="10.28515625" style="1" customWidth="1"/>
    <col min="4092" max="4324" width="9.140625" style="1"/>
    <col min="4325" max="4325" width="17.7109375" style="1" customWidth="1"/>
    <col min="4326" max="4326" width="7.85546875" style="1" customWidth="1"/>
    <col min="4327" max="4330" width="15.28515625" style="1" customWidth="1"/>
    <col min="4331" max="4331" width="9.140625" style="1" customWidth="1"/>
    <col min="4332" max="4332" width="14" style="1" bestFit="1" customWidth="1"/>
    <col min="4333" max="4333" width="24.5703125" style="1" bestFit="1" customWidth="1"/>
    <col min="4334" max="4334" width="11" style="1" customWidth="1"/>
    <col min="4335" max="4342" width="10" style="1" bestFit="1" customWidth="1"/>
    <col min="4343" max="4346" width="10" style="1" customWidth="1"/>
    <col min="4347" max="4347" width="10.28515625" style="1" customWidth="1"/>
    <col min="4348" max="4580" width="9.140625" style="1"/>
    <col min="4581" max="4581" width="17.7109375" style="1" customWidth="1"/>
    <col min="4582" max="4582" width="7.85546875" style="1" customWidth="1"/>
    <col min="4583" max="4586" width="15.28515625" style="1" customWidth="1"/>
    <col min="4587" max="4587" width="9.140625" style="1" customWidth="1"/>
    <col min="4588" max="4588" width="14" style="1" bestFit="1" customWidth="1"/>
    <col min="4589" max="4589" width="24.5703125" style="1" bestFit="1" customWidth="1"/>
    <col min="4590" max="4590" width="11" style="1" customWidth="1"/>
    <col min="4591" max="4598" width="10" style="1" bestFit="1" customWidth="1"/>
    <col min="4599" max="4602" width="10" style="1" customWidth="1"/>
    <col min="4603" max="4603" width="10.28515625" style="1" customWidth="1"/>
    <col min="4604" max="4836" width="9.140625" style="1"/>
    <col min="4837" max="4837" width="17.7109375" style="1" customWidth="1"/>
    <col min="4838" max="4838" width="7.85546875" style="1" customWidth="1"/>
    <col min="4839" max="4842" width="15.28515625" style="1" customWidth="1"/>
    <col min="4843" max="4843" width="9.140625" style="1" customWidth="1"/>
    <col min="4844" max="4844" width="14" style="1" bestFit="1" customWidth="1"/>
    <col min="4845" max="4845" width="24.5703125" style="1" bestFit="1" customWidth="1"/>
    <col min="4846" max="4846" width="11" style="1" customWidth="1"/>
    <col min="4847" max="4854" width="10" style="1" bestFit="1" customWidth="1"/>
    <col min="4855" max="4858" width="10" style="1" customWidth="1"/>
    <col min="4859" max="4859" width="10.28515625" style="1" customWidth="1"/>
    <col min="4860" max="5092" width="9.140625" style="1"/>
    <col min="5093" max="5093" width="17.7109375" style="1" customWidth="1"/>
    <col min="5094" max="5094" width="7.85546875" style="1" customWidth="1"/>
    <col min="5095" max="5098" width="15.28515625" style="1" customWidth="1"/>
    <col min="5099" max="5099" width="9.140625" style="1" customWidth="1"/>
    <col min="5100" max="5100" width="14" style="1" bestFit="1" customWidth="1"/>
    <col min="5101" max="5101" width="24.5703125" style="1" bestFit="1" customWidth="1"/>
    <col min="5102" max="5102" width="11" style="1" customWidth="1"/>
    <col min="5103" max="5110" width="10" style="1" bestFit="1" customWidth="1"/>
    <col min="5111" max="5114" width="10" style="1" customWidth="1"/>
    <col min="5115" max="5115" width="10.28515625" style="1" customWidth="1"/>
    <col min="5116" max="5348" width="9.140625" style="1"/>
    <col min="5349" max="5349" width="17.7109375" style="1" customWidth="1"/>
    <col min="5350" max="5350" width="7.85546875" style="1" customWidth="1"/>
    <col min="5351" max="5354" width="15.28515625" style="1" customWidth="1"/>
    <col min="5355" max="5355" width="9.140625" style="1" customWidth="1"/>
    <col min="5356" max="5356" width="14" style="1" bestFit="1" customWidth="1"/>
    <col min="5357" max="5357" width="24.5703125" style="1" bestFit="1" customWidth="1"/>
    <col min="5358" max="5358" width="11" style="1" customWidth="1"/>
    <col min="5359" max="5366" width="10" style="1" bestFit="1" customWidth="1"/>
    <col min="5367" max="5370" width="10" style="1" customWidth="1"/>
    <col min="5371" max="5371" width="10.28515625" style="1" customWidth="1"/>
    <col min="5372" max="5604" width="9.140625" style="1"/>
    <col min="5605" max="5605" width="17.7109375" style="1" customWidth="1"/>
    <col min="5606" max="5606" width="7.85546875" style="1" customWidth="1"/>
    <col min="5607" max="5610" width="15.28515625" style="1" customWidth="1"/>
    <col min="5611" max="5611" width="9.140625" style="1" customWidth="1"/>
    <col min="5612" max="5612" width="14" style="1" bestFit="1" customWidth="1"/>
    <col min="5613" max="5613" width="24.5703125" style="1" bestFit="1" customWidth="1"/>
    <col min="5614" max="5614" width="11" style="1" customWidth="1"/>
    <col min="5615" max="5622" width="10" style="1" bestFit="1" customWidth="1"/>
    <col min="5623" max="5626" width="10" style="1" customWidth="1"/>
    <col min="5627" max="5627" width="10.28515625" style="1" customWidth="1"/>
    <col min="5628" max="5860" width="9.140625" style="1"/>
    <col min="5861" max="5861" width="17.7109375" style="1" customWidth="1"/>
    <col min="5862" max="5862" width="7.85546875" style="1" customWidth="1"/>
    <col min="5863" max="5866" width="15.28515625" style="1" customWidth="1"/>
    <col min="5867" max="5867" width="9.140625" style="1" customWidth="1"/>
    <col min="5868" max="5868" width="14" style="1" bestFit="1" customWidth="1"/>
    <col min="5869" max="5869" width="24.5703125" style="1" bestFit="1" customWidth="1"/>
    <col min="5870" max="5870" width="11" style="1" customWidth="1"/>
    <col min="5871" max="5878" width="10" style="1" bestFit="1" customWidth="1"/>
    <col min="5879" max="5882" width="10" style="1" customWidth="1"/>
    <col min="5883" max="5883" width="10.28515625" style="1" customWidth="1"/>
    <col min="5884" max="6116" width="9.140625" style="1"/>
    <col min="6117" max="6117" width="17.7109375" style="1" customWidth="1"/>
    <col min="6118" max="6118" width="7.85546875" style="1" customWidth="1"/>
    <col min="6119" max="6122" width="15.28515625" style="1" customWidth="1"/>
    <col min="6123" max="6123" width="9.140625" style="1" customWidth="1"/>
    <col min="6124" max="6124" width="14" style="1" bestFit="1" customWidth="1"/>
    <col min="6125" max="6125" width="24.5703125" style="1" bestFit="1" customWidth="1"/>
    <col min="6126" max="6126" width="11" style="1" customWidth="1"/>
    <col min="6127" max="6134" width="10" style="1" bestFit="1" customWidth="1"/>
    <col min="6135" max="6138" width="10" style="1" customWidth="1"/>
    <col min="6139" max="6139" width="10.28515625" style="1" customWidth="1"/>
    <col min="6140" max="6372" width="9.140625" style="1"/>
    <col min="6373" max="6373" width="17.7109375" style="1" customWidth="1"/>
    <col min="6374" max="6374" width="7.85546875" style="1" customWidth="1"/>
    <col min="6375" max="6378" width="15.28515625" style="1" customWidth="1"/>
    <col min="6379" max="6379" width="9.140625" style="1" customWidth="1"/>
    <col min="6380" max="6380" width="14" style="1" bestFit="1" customWidth="1"/>
    <col min="6381" max="6381" width="24.5703125" style="1" bestFit="1" customWidth="1"/>
    <col min="6382" max="6382" width="11" style="1" customWidth="1"/>
    <col min="6383" max="6390" width="10" style="1" bestFit="1" customWidth="1"/>
    <col min="6391" max="6394" width="10" style="1" customWidth="1"/>
    <col min="6395" max="6395" width="10.28515625" style="1" customWidth="1"/>
    <col min="6396" max="6628" width="9.140625" style="1"/>
    <col min="6629" max="6629" width="17.7109375" style="1" customWidth="1"/>
    <col min="6630" max="6630" width="7.85546875" style="1" customWidth="1"/>
    <col min="6631" max="6634" width="15.28515625" style="1" customWidth="1"/>
    <col min="6635" max="6635" width="9.140625" style="1" customWidth="1"/>
    <col min="6636" max="6636" width="14" style="1" bestFit="1" customWidth="1"/>
    <col min="6637" max="6637" width="24.5703125" style="1" bestFit="1" customWidth="1"/>
    <col min="6638" max="6638" width="11" style="1" customWidth="1"/>
    <col min="6639" max="6646" width="10" style="1" bestFit="1" customWidth="1"/>
    <col min="6647" max="6650" width="10" style="1" customWidth="1"/>
    <col min="6651" max="6651" width="10.28515625" style="1" customWidth="1"/>
    <col min="6652" max="6884" width="9.140625" style="1"/>
    <col min="6885" max="6885" width="17.7109375" style="1" customWidth="1"/>
    <col min="6886" max="6886" width="7.85546875" style="1" customWidth="1"/>
    <col min="6887" max="6890" width="15.28515625" style="1" customWidth="1"/>
    <col min="6891" max="6891" width="9.140625" style="1" customWidth="1"/>
    <col min="6892" max="6892" width="14" style="1" bestFit="1" customWidth="1"/>
    <col min="6893" max="6893" width="24.5703125" style="1" bestFit="1" customWidth="1"/>
    <col min="6894" max="6894" width="11" style="1" customWidth="1"/>
    <col min="6895" max="6902" width="10" style="1" bestFit="1" customWidth="1"/>
    <col min="6903" max="6906" width="10" style="1" customWidth="1"/>
    <col min="6907" max="6907" width="10.28515625" style="1" customWidth="1"/>
    <col min="6908" max="7140" width="9.140625" style="1"/>
    <col min="7141" max="7141" width="17.7109375" style="1" customWidth="1"/>
    <col min="7142" max="7142" width="7.85546875" style="1" customWidth="1"/>
    <col min="7143" max="7146" width="15.28515625" style="1" customWidth="1"/>
    <col min="7147" max="7147" width="9.140625" style="1" customWidth="1"/>
    <col min="7148" max="7148" width="14" style="1" bestFit="1" customWidth="1"/>
    <col min="7149" max="7149" width="24.5703125" style="1" bestFit="1" customWidth="1"/>
    <col min="7150" max="7150" width="11" style="1" customWidth="1"/>
    <col min="7151" max="7158" width="10" style="1" bestFit="1" customWidth="1"/>
    <col min="7159" max="7162" width="10" style="1" customWidth="1"/>
    <col min="7163" max="7163" width="10.28515625" style="1" customWidth="1"/>
    <col min="7164" max="7396" width="9.140625" style="1"/>
    <col min="7397" max="7397" width="17.7109375" style="1" customWidth="1"/>
    <col min="7398" max="7398" width="7.85546875" style="1" customWidth="1"/>
    <col min="7399" max="7402" width="15.28515625" style="1" customWidth="1"/>
    <col min="7403" max="7403" width="9.140625" style="1" customWidth="1"/>
    <col min="7404" max="7404" width="14" style="1" bestFit="1" customWidth="1"/>
    <col min="7405" max="7405" width="24.5703125" style="1" bestFit="1" customWidth="1"/>
    <col min="7406" max="7406" width="11" style="1" customWidth="1"/>
    <col min="7407" max="7414" width="10" style="1" bestFit="1" customWidth="1"/>
    <col min="7415" max="7418" width="10" style="1" customWidth="1"/>
    <col min="7419" max="7419" width="10.28515625" style="1" customWidth="1"/>
    <col min="7420" max="7652" width="9.140625" style="1"/>
    <col min="7653" max="7653" width="17.7109375" style="1" customWidth="1"/>
    <col min="7654" max="7654" width="7.85546875" style="1" customWidth="1"/>
    <col min="7655" max="7658" width="15.28515625" style="1" customWidth="1"/>
    <col min="7659" max="7659" width="9.140625" style="1" customWidth="1"/>
    <col min="7660" max="7660" width="14" style="1" bestFit="1" customWidth="1"/>
    <col min="7661" max="7661" width="24.5703125" style="1" bestFit="1" customWidth="1"/>
    <col min="7662" max="7662" width="11" style="1" customWidth="1"/>
    <col min="7663" max="7670" width="10" style="1" bestFit="1" customWidth="1"/>
    <col min="7671" max="7674" width="10" style="1" customWidth="1"/>
    <col min="7675" max="7675" width="10.28515625" style="1" customWidth="1"/>
    <col min="7676" max="7908" width="9.140625" style="1"/>
    <col min="7909" max="7909" width="17.7109375" style="1" customWidth="1"/>
    <col min="7910" max="7910" width="7.85546875" style="1" customWidth="1"/>
    <col min="7911" max="7914" width="15.28515625" style="1" customWidth="1"/>
    <col min="7915" max="7915" width="9.140625" style="1" customWidth="1"/>
    <col min="7916" max="7916" width="14" style="1" bestFit="1" customWidth="1"/>
    <col min="7917" max="7917" width="24.5703125" style="1" bestFit="1" customWidth="1"/>
    <col min="7918" max="7918" width="11" style="1" customWidth="1"/>
    <col min="7919" max="7926" width="10" style="1" bestFit="1" customWidth="1"/>
    <col min="7927" max="7930" width="10" style="1" customWidth="1"/>
    <col min="7931" max="7931" width="10.28515625" style="1" customWidth="1"/>
    <col min="7932" max="8164" width="9.140625" style="1"/>
    <col min="8165" max="8165" width="17.7109375" style="1" customWidth="1"/>
    <col min="8166" max="8166" width="7.85546875" style="1" customWidth="1"/>
    <col min="8167" max="8170" width="15.28515625" style="1" customWidth="1"/>
    <col min="8171" max="8171" width="9.140625" style="1" customWidth="1"/>
    <col min="8172" max="8172" width="14" style="1" bestFit="1" customWidth="1"/>
    <col min="8173" max="8173" width="24.5703125" style="1" bestFit="1" customWidth="1"/>
    <col min="8174" max="8174" width="11" style="1" customWidth="1"/>
    <col min="8175" max="8182" width="10" style="1" bestFit="1" customWidth="1"/>
    <col min="8183" max="8186" width="10" style="1" customWidth="1"/>
    <col min="8187" max="8187" width="10.28515625" style="1" customWidth="1"/>
    <col min="8188" max="8420" width="9.140625" style="1"/>
    <col min="8421" max="8421" width="17.7109375" style="1" customWidth="1"/>
    <col min="8422" max="8422" width="7.85546875" style="1" customWidth="1"/>
    <col min="8423" max="8426" width="15.28515625" style="1" customWidth="1"/>
    <col min="8427" max="8427" width="9.140625" style="1" customWidth="1"/>
    <col min="8428" max="8428" width="14" style="1" bestFit="1" customWidth="1"/>
    <col min="8429" max="8429" width="24.5703125" style="1" bestFit="1" customWidth="1"/>
    <col min="8430" max="8430" width="11" style="1" customWidth="1"/>
    <col min="8431" max="8438" width="10" style="1" bestFit="1" customWidth="1"/>
    <col min="8439" max="8442" width="10" style="1" customWidth="1"/>
    <col min="8443" max="8443" width="10.28515625" style="1" customWidth="1"/>
    <col min="8444" max="8676" width="9.140625" style="1"/>
    <col min="8677" max="8677" width="17.7109375" style="1" customWidth="1"/>
    <col min="8678" max="8678" width="7.85546875" style="1" customWidth="1"/>
    <col min="8679" max="8682" width="15.28515625" style="1" customWidth="1"/>
    <col min="8683" max="8683" width="9.140625" style="1" customWidth="1"/>
    <col min="8684" max="8684" width="14" style="1" bestFit="1" customWidth="1"/>
    <col min="8685" max="8685" width="24.5703125" style="1" bestFit="1" customWidth="1"/>
    <col min="8686" max="8686" width="11" style="1" customWidth="1"/>
    <col min="8687" max="8694" width="10" style="1" bestFit="1" customWidth="1"/>
    <col min="8695" max="8698" width="10" style="1" customWidth="1"/>
    <col min="8699" max="8699" width="10.28515625" style="1" customWidth="1"/>
    <col min="8700" max="8932" width="9.140625" style="1"/>
    <col min="8933" max="8933" width="17.7109375" style="1" customWidth="1"/>
    <col min="8934" max="8934" width="7.85546875" style="1" customWidth="1"/>
    <col min="8935" max="8938" width="15.28515625" style="1" customWidth="1"/>
    <col min="8939" max="8939" width="9.140625" style="1" customWidth="1"/>
    <col min="8940" max="8940" width="14" style="1" bestFit="1" customWidth="1"/>
    <col min="8941" max="8941" width="24.5703125" style="1" bestFit="1" customWidth="1"/>
    <col min="8942" max="8942" width="11" style="1" customWidth="1"/>
    <col min="8943" max="8950" width="10" style="1" bestFit="1" customWidth="1"/>
    <col min="8951" max="8954" width="10" style="1" customWidth="1"/>
    <col min="8955" max="8955" width="10.28515625" style="1" customWidth="1"/>
    <col min="8956" max="9188" width="9.140625" style="1"/>
    <col min="9189" max="9189" width="17.7109375" style="1" customWidth="1"/>
    <col min="9190" max="9190" width="7.85546875" style="1" customWidth="1"/>
    <col min="9191" max="9194" width="15.28515625" style="1" customWidth="1"/>
    <col min="9195" max="9195" width="9.140625" style="1" customWidth="1"/>
    <col min="9196" max="9196" width="14" style="1" bestFit="1" customWidth="1"/>
    <col min="9197" max="9197" width="24.5703125" style="1" bestFit="1" customWidth="1"/>
    <col min="9198" max="9198" width="11" style="1" customWidth="1"/>
    <col min="9199" max="9206" width="10" style="1" bestFit="1" customWidth="1"/>
    <col min="9207" max="9210" width="10" style="1" customWidth="1"/>
    <col min="9211" max="9211" width="10.28515625" style="1" customWidth="1"/>
    <col min="9212" max="9444" width="9.140625" style="1"/>
    <col min="9445" max="9445" width="17.7109375" style="1" customWidth="1"/>
    <col min="9446" max="9446" width="7.85546875" style="1" customWidth="1"/>
    <col min="9447" max="9450" width="15.28515625" style="1" customWidth="1"/>
    <col min="9451" max="9451" width="9.140625" style="1" customWidth="1"/>
    <col min="9452" max="9452" width="14" style="1" bestFit="1" customWidth="1"/>
    <col min="9453" max="9453" width="24.5703125" style="1" bestFit="1" customWidth="1"/>
    <col min="9454" max="9454" width="11" style="1" customWidth="1"/>
    <col min="9455" max="9462" width="10" style="1" bestFit="1" customWidth="1"/>
    <col min="9463" max="9466" width="10" style="1" customWidth="1"/>
    <col min="9467" max="9467" width="10.28515625" style="1" customWidth="1"/>
    <col min="9468" max="9700" width="9.140625" style="1"/>
    <col min="9701" max="9701" width="17.7109375" style="1" customWidth="1"/>
    <col min="9702" max="9702" width="7.85546875" style="1" customWidth="1"/>
    <col min="9703" max="9706" width="15.28515625" style="1" customWidth="1"/>
    <col min="9707" max="9707" width="9.140625" style="1" customWidth="1"/>
    <col min="9708" max="9708" width="14" style="1" bestFit="1" customWidth="1"/>
    <col min="9709" max="9709" width="24.5703125" style="1" bestFit="1" customWidth="1"/>
    <col min="9710" max="9710" width="11" style="1" customWidth="1"/>
    <col min="9711" max="9718" width="10" style="1" bestFit="1" customWidth="1"/>
    <col min="9719" max="9722" width="10" style="1" customWidth="1"/>
    <col min="9723" max="9723" width="10.28515625" style="1" customWidth="1"/>
    <col min="9724" max="9956" width="9.140625" style="1"/>
    <col min="9957" max="9957" width="17.7109375" style="1" customWidth="1"/>
    <col min="9958" max="9958" width="7.85546875" style="1" customWidth="1"/>
    <col min="9959" max="9962" width="15.28515625" style="1" customWidth="1"/>
    <col min="9963" max="9963" width="9.140625" style="1" customWidth="1"/>
    <col min="9964" max="9964" width="14" style="1" bestFit="1" customWidth="1"/>
    <col min="9965" max="9965" width="24.5703125" style="1" bestFit="1" customWidth="1"/>
    <col min="9966" max="9966" width="11" style="1" customWidth="1"/>
    <col min="9967" max="9974" width="10" style="1" bestFit="1" customWidth="1"/>
    <col min="9975" max="9978" width="10" style="1" customWidth="1"/>
    <col min="9979" max="9979" width="10.28515625" style="1" customWidth="1"/>
    <col min="9980" max="10212" width="9.140625" style="1"/>
    <col min="10213" max="10213" width="17.7109375" style="1" customWidth="1"/>
    <col min="10214" max="10214" width="7.85546875" style="1" customWidth="1"/>
    <col min="10215" max="10218" width="15.28515625" style="1" customWidth="1"/>
    <col min="10219" max="10219" width="9.140625" style="1" customWidth="1"/>
    <col min="10220" max="10220" width="14" style="1" bestFit="1" customWidth="1"/>
    <col min="10221" max="10221" width="24.5703125" style="1" bestFit="1" customWidth="1"/>
    <col min="10222" max="10222" width="11" style="1" customWidth="1"/>
    <col min="10223" max="10230" width="10" style="1" bestFit="1" customWidth="1"/>
    <col min="10231" max="10234" width="10" style="1" customWidth="1"/>
    <col min="10235" max="10235" width="10.28515625" style="1" customWidth="1"/>
    <col min="10236" max="10468" width="9.140625" style="1"/>
    <col min="10469" max="10469" width="17.7109375" style="1" customWidth="1"/>
    <col min="10470" max="10470" width="7.85546875" style="1" customWidth="1"/>
    <col min="10471" max="10474" width="15.28515625" style="1" customWidth="1"/>
    <col min="10475" max="10475" width="9.140625" style="1" customWidth="1"/>
    <col min="10476" max="10476" width="14" style="1" bestFit="1" customWidth="1"/>
    <col min="10477" max="10477" width="24.5703125" style="1" bestFit="1" customWidth="1"/>
    <col min="10478" max="10478" width="11" style="1" customWidth="1"/>
    <col min="10479" max="10486" width="10" style="1" bestFit="1" customWidth="1"/>
    <col min="10487" max="10490" width="10" style="1" customWidth="1"/>
    <col min="10491" max="10491" width="10.28515625" style="1" customWidth="1"/>
    <col min="10492" max="10724" width="9.140625" style="1"/>
    <col min="10725" max="10725" width="17.7109375" style="1" customWidth="1"/>
    <col min="10726" max="10726" width="7.85546875" style="1" customWidth="1"/>
    <col min="10727" max="10730" width="15.28515625" style="1" customWidth="1"/>
    <col min="10731" max="10731" width="9.140625" style="1" customWidth="1"/>
    <col min="10732" max="10732" width="14" style="1" bestFit="1" customWidth="1"/>
    <col min="10733" max="10733" width="24.5703125" style="1" bestFit="1" customWidth="1"/>
    <col min="10734" max="10734" width="11" style="1" customWidth="1"/>
    <col min="10735" max="10742" width="10" style="1" bestFit="1" customWidth="1"/>
    <col min="10743" max="10746" width="10" style="1" customWidth="1"/>
    <col min="10747" max="10747" width="10.28515625" style="1" customWidth="1"/>
    <col min="10748" max="10980" width="9.140625" style="1"/>
    <col min="10981" max="10981" width="17.7109375" style="1" customWidth="1"/>
    <col min="10982" max="10982" width="7.85546875" style="1" customWidth="1"/>
    <col min="10983" max="10986" width="15.28515625" style="1" customWidth="1"/>
    <col min="10987" max="10987" width="9.140625" style="1" customWidth="1"/>
    <col min="10988" max="10988" width="14" style="1" bestFit="1" customWidth="1"/>
    <col min="10989" max="10989" width="24.5703125" style="1" bestFit="1" customWidth="1"/>
    <col min="10990" max="10990" width="11" style="1" customWidth="1"/>
    <col min="10991" max="10998" width="10" style="1" bestFit="1" customWidth="1"/>
    <col min="10999" max="11002" width="10" style="1" customWidth="1"/>
    <col min="11003" max="11003" width="10.28515625" style="1" customWidth="1"/>
    <col min="11004" max="11236" width="9.140625" style="1"/>
    <col min="11237" max="11237" width="17.7109375" style="1" customWidth="1"/>
    <col min="11238" max="11238" width="7.85546875" style="1" customWidth="1"/>
    <col min="11239" max="11242" width="15.28515625" style="1" customWidth="1"/>
    <col min="11243" max="11243" width="9.140625" style="1" customWidth="1"/>
    <col min="11244" max="11244" width="14" style="1" bestFit="1" customWidth="1"/>
    <col min="11245" max="11245" width="24.5703125" style="1" bestFit="1" customWidth="1"/>
    <col min="11246" max="11246" width="11" style="1" customWidth="1"/>
    <col min="11247" max="11254" width="10" style="1" bestFit="1" customWidth="1"/>
    <col min="11255" max="11258" width="10" style="1" customWidth="1"/>
    <col min="11259" max="11259" width="10.28515625" style="1" customWidth="1"/>
    <col min="11260" max="11492" width="9.140625" style="1"/>
    <col min="11493" max="11493" width="17.7109375" style="1" customWidth="1"/>
    <col min="11494" max="11494" width="7.85546875" style="1" customWidth="1"/>
    <col min="11495" max="11498" width="15.28515625" style="1" customWidth="1"/>
    <col min="11499" max="11499" width="9.140625" style="1" customWidth="1"/>
    <col min="11500" max="11500" width="14" style="1" bestFit="1" customWidth="1"/>
    <col min="11501" max="11501" width="24.5703125" style="1" bestFit="1" customWidth="1"/>
    <col min="11502" max="11502" width="11" style="1" customWidth="1"/>
    <col min="11503" max="11510" width="10" style="1" bestFit="1" customWidth="1"/>
    <col min="11511" max="11514" width="10" style="1" customWidth="1"/>
    <col min="11515" max="11515" width="10.28515625" style="1" customWidth="1"/>
    <col min="11516" max="11748" width="9.140625" style="1"/>
    <col min="11749" max="11749" width="17.7109375" style="1" customWidth="1"/>
    <col min="11750" max="11750" width="7.85546875" style="1" customWidth="1"/>
    <col min="11751" max="11754" width="15.28515625" style="1" customWidth="1"/>
    <col min="11755" max="11755" width="9.140625" style="1" customWidth="1"/>
    <col min="11756" max="11756" width="14" style="1" bestFit="1" customWidth="1"/>
    <col min="11757" max="11757" width="24.5703125" style="1" bestFit="1" customWidth="1"/>
    <col min="11758" max="11758" width="11" style="1" customWidth="1"/>
    <col min="11759" max="11766" width="10" style="1" bestFit="1" customWidth="1"/>
    <col min="11767" max="11770" width="10" style="1" customWidth="1"/>
    <col min="11771" max="11771" width="10.28515625" style="1" customWidth="1"/>
    <col min="11772" max="12004" width="9.140625" style="1"/>
    <col min="12005" max="12005" width="17.7109375" style="1" customWidth="1"/>
    <col min="12006" max="12006" width="7.85546875" style="1" customWidth="1"/>
    <col min="12007" max="12010" width="15.28515625" style="1" customWidth="1"/>
    <col min="12011" max="12011" width="9.140625" style="1" customWidth="1"/>
    <col min="12012" max="12012" width="14" style="1" bestFit="1" customWidth="1"/>
    <col min="12013" max="12013" width="24.5703125" style="1" bestFit="1" customWidth="1"/>
    <col min="12014" max="12014" width="11" style="1" customWidth="1"/>
    <col min="12015" max="12022" width="10" style="1" bestFit="1" customWidth="1"/>
    <col min="12023" max="12026" width="10" style="1" customWidth="1"/>
    <col min="12027" max="12027" width="10.28515625" style="1" customWidth="1"/>
    <col min="12028" max="12260" width="9.140625" style="1"/>
    <col min="12261" max="12261" width="17.7109375" style="1" customWidth="1"/>
    <col min="12262" max="12262" width="7.85546875" style="1" customWidth="1"/>
    <col min="12263" max="12266" width="15.28515625" style="1" customWidth="1"/>
    <col min="12267" max="12267" width="9.140625" style="1" customWidth="1"/>
    <col min="12268" max="12268" width="14" style="1" bestFit="1" customWidth="1"/>
    <col min="12269" max="12269" width="24.5703125" style="1" bestFit="1" customWidth="1"/>
    <col min="12270" max="12270" width="11" style="1" customWidth="1"/>
    <col min="12271" max="12278" width="10" style="1" bestFit="1" customWidth="1"/>
    <col min="12279" max="12282" width="10" style="1" customWidth="1"/>
    <col min="12283" max="12283" width="10.28515625" style="1" customWidth="1"/>
    <col min="12284" max="12516" width="9.140625" style="1"/>
    <col min="12517" max="12517" width="17.7109375" style="1" customWidth="1"/>
    <col min="12518" max="12518" width="7.85546875" style="1" customWidth="1"/>
    <col min="12519" max="12522" width="15.28515625" style="1" customWidth="1"/>
    <col min="12523" max="12523" width="9.140625" style="1" customWidth="1"/>
    <col min="12524" max="12524" width="14" style="1" bestFit="1" customWidth="1"/>
    <col min="12525" max="12525" width="24.5703125" style="1" bestFit="1" customWidth="1"/>
    <col min="12526" max="12526" width="11" style="1" customWidth="1"/>
    <col min="12527" max="12534" width="10" style="1" bestFit="1" customWidth="1"/>
    <col min="12535" max="12538" width="10" style="1" customWidth="1"/>
    <col min="12539" max="12539" width="10.28515625" style="1" customWidth="1"/>
    <col min="12540" max="12772" width="9.140625" style="1"/>
    <col min="12773" max="12773" width="17.7109375" style="1" customWidth="1"/>
    <col min="12774" max="12774" width="7.85546875" style="1" customWidth="1"/>
    <col min="12775" max="12778" width="15.28515625" style="1" customWidth="1"/>
    <col min="12779" max="12779" width="9.140625" style="1" customWidth="1"/>
    <col min="12780" max="12780" width="14" style="1" bestFit="1" customWidth="1"/>
    <col min="12781" max="12781" width="24.5703125" style="1" bestFit="1" customWidth="1"/>
    <col min="12782" max="12782" width="11" style="1" customWidth="1"/>
    <col min="12783" max="12790" width="10" style="1" bestFit="1" customWidth="1"/>
    <col min="12791" max="12794" width="10" style="1" customWidth="1"/>
    <col min="12795" max="12795" width="10.28515625" style="1" customWidth="1"/>
    <col min="12796" max="13028" width="9.140625" style="1"/>
    <col min="13029" max="13029" width="17.7109375" style="1" customWidth="1"/>
    <col min="13030" max="13030" width="7.85546875" style="1" customWidth="1"/>
    <col min="13031" max="13034" width="15.28515625" style="1" customWidth="1"/>
    <col min="13035" max="13035" width="9.140625" style="1" customWidth="1"/>
    <col min="13036" max="13036" width="14" style="1" bestFit="1" customWidth="1"/>
    <col min="13037" max="13037" width="24.5703125" style="1" bestFit="1" customWidth="1"/>
    <col min="13038" max="13038" width="11" style="1" customWidth="1"/>
    <col min="13039" max="13046" width="10" style="1" bestFit="1" customWidth="1"/>
    <col min="13047" max="13050" width="10" style="1" customWidth="1"/>
    <col min="13051" max="13051" width="10.28515625" style="1" customWidth="1"/>
    <col min="13052" max="13284" width="9.140625" style="1"/>
    <col min="13285" max="13285" width="17.7109375" style="1" customWidth="1"/>
    <col min="13286" max="13286" width="7.85546875" style="1" customWidth="1"/>
    <col min="13287" max="13290" width="15.28515625" style="1" customWidth="1"/>
    <col min="13291" max="13291" width="9.140625" style="1" customWidth="1"/>
    <col min="13292" max="13292" width="14" style="1" bestFit="1" customWidth="1"/>
    <col min="13293" max="13293" width="24.5703125" style="1" bestFit="1" customWidth="1"/>
    <col min="13294" max="13294" width="11" style="1" customWidth="1"/>
    <col min="13295" max="13302" width="10" style="1" bestFit="1" customWidth="1"/>
    <col min="13303" max="13306" width="10" style="1" customWidth="1"/>
    <col min="13307" max="13307" width="10.28515625" style="1" customWidth="1"/>
    <col min="13308" max="13540" width="9.140625" style="1"/>
    <col min="13541" max="13541" width="17.7109375" style="1" customWidth="1"/>
    <col min="13542" max="13542" width="7.85546875" style="1" customWidth="1"/>
    <col min="13543" max="13546" width="15.28515625" style="1" customWidth="1"/>
    <col min="13547" max="13547" width="9.140625" style="1" customWidth="1"/>
    <col min="13548" max="13548" width="14" style="1" bestFit="1" customWidth="1"/>
    <col min="13549" max="13549" width="24.5703125" style="1" bestFit="1" customWidth="1"/>
    <col min="13550" max="13550" width="11" style="1" customWidth="1"/>
    <col min="13551" max="13558" width="10" style="1" bestFit="1" customWidth="1"/>
    <col min="13559" max="13562" width="10" style="1" customWidth="1"/>
    <col min="13563" max="13563" width="10.28515625" style="1" customWidth="1"/>
    <col min="13564" max="13796" width="9.140625" style="1"/>
    <col min="13797" max="13797" width="17.7109375" style="1" customWidth="1"/>
    <col min="13798" max="13798" width="7.85546875" style="1" customWidth="1"/>
    <col min="13799" max="13802" width="15.28515625" style="1" customWidth="1"/>
    <col min="13803" max="13803" width="9.140625" style="1" customWidth="1"/>
    <col min="13804" max="13804" width="14" style="1" bestFit="1" customWidth="1"/>
    <col min="13805" max="13805" width="24.5703125" style="1" bestFit="1" customWidth="1"/>
    <col min="13806" max="13806" width="11" style="1" customWidth="1"/>
    <col min="13807" max="13814" width="10" style="1" bestFit="1" customWidth="1"/>
    <col min="13815" max="13818" width="10" style="1" customWidth="1"/>
    <col min="13819" max="13819" width="10.28515625" style="1" customWidth="1"/>
    <col min="13820" max="14052" width="9.140625" style="1"/>
    <col min="14053" max="14053" width="17.7109375" style="1" customWidth="1"/>
    <col min="14054" max="14054" width="7.85546875" style="1" customWidth="1"/>
    <col min="14055" max="14058" width="15.28515625" style="1" customWidth="1"/>
    <col min="14059" max="14059" width="9.140625" style="1" customWidth="1"/>
    <col min="14060" max="14060" width="14" style="1" bestFit="1" customWidth="1"/>
    <col min="14061" max="14061" width="24.5703125" style="1" bestFit="1" customWidth="1"/>
    <col min="14062" max="14062" width="11" style="1" customWidth="1"/>
    <col min="14063" max="14070" width="10" style="1" bestFit="1" customWidth="1"/>
    <col min="14071" max="14074" width="10" style="1" customWidth="1"/>
    <col min="14075" max="14075" width="10.28515625" style="1" customWidth="1"/>
    <col min="14076" max="14308" width="9.140625" style="1"/>
    <col min="14309" max="14309" width="17.7109375" style="1" customWidth="1"/>
    <col min="14310" max="14310" width="7.85546875" style="1" customWidth="1"/>
    <col min="14311" max="14314" width="15.28515625" style="1" customWidth="1"/>
    <col min="14315" max="14315" width="9.140625" style="1" customWidth="1"/>
    <col min="14316" max="14316" width="14" style="1" bestFit="1" customWidth="1"/>
    <col min="14317" max="14317" width="24.5703125" style="1" bestFit="1" customWidth="1"/>
    <col min="14318" max="14318" width="11" style="1" customWidth="1"/>
    <col min="14319" max="14326" width="10" style="1" bestFit="1" customWidth="1"/>
    <col min="14327" max="14330" width="10" style="1" customWidth="1"/>
    <col min="14331" max="14331" width="10.28515625" style="1" customWidth="1"/>
    <col min="14332" max="14564" width="9.140625" style="1"/>
    <col min="14565" max="14565" width="17.7109375" style="1" customWidth="1"/>
    <col min="14566" max="14566" width="7.85546875" style="1" customWidth="1"/>
    <col min="14567" max="14570" width="15.28515625" style="1" customWidth="1"/>
    <col min="14571" max="14571" width="9.140625" style="1" customWidth="1"/>
    <col min="14572" max="14572" width="14" style="1" bestFit="1" customWidth="1"/>
    <col min="14573" max="14573" width="24.5703125" style="1" bestFit="1" customWidth="1"/>
    <col min="14574" max="14574" width="11" style="1" customWidth="1"/>
    <col min="14575" max="14582" width="10" style="1" bestFit="1" customWidth="1"/>
    <col min="14583" max="14586" width="10" style="1" customWidth="1"/>
    <col min="14587" max="14587" width="10.28515625" style="1" customWidth="1"/>
    <col min="14588" max="14820" width="9.140625" style="1"/>
    <col min="14821" max="14821" width="17.7109375" style="1" customWidth="1"/>
    <col min="14822" max="14822" width="7.85546875" style="1" customWidth="1"/>
    <col min="14823" max="14826" width="15.28515625" style="1" customWidth="1"/>
    <col min="14827" max="14827" width="9.140625" style="1" customWidth="1"/>
    <col min="14828" max="14828" width="14" style="1" bestFit="1" customWidth="1"/>
    <col min="14829" max="14829" width="24.5703125" style="1" bestFit="1" customWidth="1"/>
    <col min="14830" max="14830" width="11" style="1" customWidth="1"/>
    <col min="14831" max="14838" width="10" style="1" bestFit="1" customWidth="1"/>
    <col min="14839" max="14842" width="10" style="1" customWidth="1"/>
    <col min="14843" max="14843" width="10.28515625" style="1" customWidth="1"/>
    <col min="14844" max="15076" width="9.140625" style="1"/>
    <col min="15077" max="15077" width="17.7109375" style="1" customWidth="1"/>
    <col min="15078" max="15078" width="7.85546875" style="1" customWidth="1"/>
    <col min="15079" max="15082" width="15.28515625" style="1" customWidth="1"/>
    <col min="15083" max="15083" width="9.140625" style="1" customWidth="1"/>
    <col min="15084" max="15084" width="14" style="1" bestFit="1" customWidth="1"/>
    <col min="15085" max="15085" width="24.5703125" style="1" bestFit="1" customWidth="1"/>
    <col min="15086" max="15086" width="11" style="1" customWidth="1"/>
    <col min="15087" max="15094" width="10" style="1" bestFit="1" customWidth="1"/>
    <col min="15095" max="15098" width="10" style="1" customWidth="1"/>
    <col min="15099" max="15099" width="10.28515625" style="1" customWidth="1"/>
    <col min="15100" max="15332" width="9.140625" style="1"/>
    <col min="15333" max="15333" width="17.7109375" style="1" customWidth="1"/>
    <col min="15334" max="15334" width="7.85546875" style="1" customWidth="1"/>
    <col min="15335" max="15338" width="15.28515625" style="1" customWidth="1"/>
    <col min="15339" max="15339" width="9.140625" style="1" customWidth="1"/>
    <col min="15340" max="15340" width="14" style="1" bestFit="1" customWidth="1"/>
    <col min="15341" max="15341" width="24.5703125" style="1" bestFit="1" customWidth="1"/>
    <col min="15342" max="15342" width="11" style="1" customWidth="1"/>
    <col min="15343" max="15350" width="10" style="1" bestFit="1" customWidth="1"/>
    <col min="15351" max="15354" width="10" style="1" customWidth="1"/>
    <col min="15355" max="15355" width="10.28515625" style="1" customWidth="1"/>
    <col min="15356" max="15588" width="9.140625" style="1"/>
    <col min="15589" max="15589" width="17.7109375" style="1" customWidth="1"/>
    <col min="15590" max="15590" width="7.85546875" style="1" customWidth="1"/>
    <col min="15591" max="15594" width="15.28515625" style="1" customWidth="1"/>
    <col min="15595" max="15595" width="9.140625" style="1" customWidth="1"/>
    <col min="15596" max="15596" width="14" style="1" bestFit="1" customWidth="1"/>
    <col min="15597" max="15597" width="24.5703125" style="1" bestFit="1" customWidth="1"/>
    <col min="15598" max="15598" width="11" style="1" customWidth="1"/>
    <col min="15599" max="15606" width="10" style="1" bestFit="1" customWidth="1"/>
    <col min="15607" max="15610" width="10" style="1" customWidth="1"/>
    <col min="15611" max="15611" width="10.28515625" style="1" customWidth="1"/>
    <col min="15612" max="15844" width="9.140625" style="1"/>
    <col min="15845" max="15845" width="17.7109375" style="1" customWidth="1"/>
    <col min="15846" max="15846" width="7.85546875" style="1" customWidth="1"/>
    <col min="15847" max="15850" width="15.28515625" style="1" customWidth="1"/>
    <col min="15851" max="15851" width="9.140625" style="1" customWidth="1"/>
    <col min="15852" max="15852" width="14" style="1" bestFit="1" customWidth="1"/>
    <col min="15853" max="15853" width="24.5703125" style="1" bestFit="1" customWidth="1"/>
    <col min="15854" max="15854" width="11" style="1" customWidth="1"/>
    <col min="15855" max="15862" width="10" style="1" bestFit="1" customWidth="1"/>
    <col min="15863" max="15866" width="10" style="1" customWidth="1"/>
    <col min="15867" max="15867" width="10.28515625" style="1" customWidth="1"/>
    <col min="15868" max="16100" width="9.140625" style="1"/>
    <col min="16101" max="16101" width="17.7109375" style="1" customWidth="1"/>
    <col min="16102" max="16102" width="7.85546875" style="1" customWidth="1"/>
    <col min="16103" max="16106" width="15.28515625" style="1" customWidth="1"/>
    <col min="16107" max="16107" width="9.140625" style="1" customWidth="1"/>
    <col min="16108" max="16108" width="14" style="1" bestFit="1" customWidth="1"/>
    <col min="16109" max="16109" width="24.5703125" style="1" bestFit="1" customWidth="1"/>
    <col min="16110" max="16110" width="11" style="1" customWidth="1"/>
    <col min="16111" max="16118" width="10" style="1" bestFit="1" customWidth="1"/>
    <col min="16119" max="16122" width="10" style="1" customWidth="1"/>
    <col min="16123" max="16123" width="10.28515625" style="1" customWidth="1"/>
    <col min="16124" max="16384" width="9.140625" style="1"/>
  </cols>
  <sheetData>
    <row r="1" spans="1:8" s="5" customFormat="1" ht="15.95" customHeight="1" x14ac:dyDescent="0.15">
      <c r="A1" s="868" t="s">
        <v>294</v>
      </c>
      <c r="B1" s="868"/>
      <c r="C1" s="868"/>
      <c r="D1" s="868"/>
      <c r="E1" s="868"/>
      <c r="F1" s="868"/>
      <c r="G1" s="240"/>
      <c r="H1" s="240"/>
    </row>
    <row r="2" spans="1:8" ht="9" customHeight="1" x14ac:dyDescent="0.15">
      <c r="A2" s="234" t="s">
        <v>31</v>
      </c>
      <c r="F2" s="233"/>
    </row>
    <row r="3" spans="1:8" ht="9.9499999999999993" customHeight="1" x14ac:dyDescent="0.15">
      <c r="A3" s="891" t="s">
        <v>118</v>
      </c>
      <c r="B3" s="892"/>
      <c r="C3" s="885" t="s">
        <v>122</v>
      </c>
      <c r="D3" s="885" t="s">
        <v>121</v>
      </c>
      <c r="E3" s="104" t="s">
        <v>117</v>
      </c>
      <c r="F3" s="63"/>
    </row>
    <row r="4" spans="1:8" ht="9.9499999999999993" customHeight="1" x14ac:dyDescent="0.15">
      <c r="A4" s="893"/>
      <c r="B4" s="892"/>
      <c r="C4" s="886"/>
      <c r="D4" s="886"/>
      <c r="E4" s="106" t="s">
        <v>120</v>
      </c>
      <c r="F4" s="862" t="s">
        <v>20</v>
      </c>
    </row>
    <row r="5" spans="1:8" ht="9.9499999999999993" customHeight="1" x14ac:dyDescent="0.15">
      <c r="A5" s="893"/>
      <c r="B5" s="892"/>
      <c r="C5" s="886"/>
      <c r="D5" s="886"/>
      <c r="E5" s="105" t="s">
        <v>119</v>
      </c>
      <c r="F5" s="862"/>
    </row>
    <row r="6" spans="1:8" ht="9.9499999999999993" customHeight="1" x14ac:dyDescent="0.15">
      <c r="A6" s="893"/>
      <c r="B6" s="892"/>
      <c r="C6" s="106" t="s">
        <v>50</v>
      </c>
      <c r="D6" s="106" t="s">
        <v>22</v>
      </c>
      <c r="E6" s="900" t="s">
        <v>32</v>
      </c>
      <c r="F6" s="901"/>
    </row>
    <row r="7" spans="1:8" ht="5.0999999999999996" customHeight="1" x14ac:dyDescent="0.15"/>
    <row r="8" spans="1:8" ht="9" customHeight="1" x14ac:dyDescent="0.15">
      <c r="A8" s="194" t="s">
        <v>31</v>
      </c>
      <c r="B8" s="228">
        <v>2018</v>
      </c>
      <c r="C8" s="229">
        <v>486</v>
      </c>
      <c r="D8" s="225">
        <v>725368.28</v>
      </c>
      <c r="E8" s="231">
        <v>0.15087969245084717</v>
      </c>
      <c r="F8" s="225">
        <v>1094433.43</v>
      </c>
    </row>
    <row r="9" spans="1:8" ht="9" customHeight="1" x14ac:dyDescent="0.15">
      <c r="B9" s="226">
        <v>2019</v>
      </c>
      <c r="C9" s="225">
        <v>491</v>
      </c>
      <c r="D9" s="225">
        <v>916724.65999999992</v>
      </c>
      <c r="E9" s="231">
        <v>0.168058095000957</v>
      </c>
      <c r="F9" s="225">
        <v>1540630</v>
      </c>
    </row>
    <row r="10" spans="1:8" ht="9" customHeight="1" x14ac:dyDescent="0.15">
      <c r="B10" s="228">
        <v>2020</v>
      </c>
      <c r="C10" s="225">
        <v>461</v>
      </c>
      <c r="D10" s="225">
        <v>715175.62899999996</v>
      </c>
      <c r="E10" s="231">
        <v>0.14970022279660206</v>
      </c>
      <c r="F10" s="225">
        <v>1070619.51</v>
      </c>
    </row>
    <row r="11" spans="1:8" ht="3" customHeight="1" x14ac:dyDescent="0.15"/>
    <row r="12" spans="1:8" ht="9" customHeight="1" x14ac:dyDescent="0.15">
      <c r="B12" s="226">
        <v>2021</v>
      </c>
      <c r="C12" s="225">
        <v>492</v>
      </c>
      <c r="D12" s="225">
        <v>1350238.1310000001</v>
      </c>
      <c r="E12" s="231">
        <v>0.1695663414796571</v>
      </c>
      <c r="F12" s="225">
        <v>2289549.4</v>
      </c>
    </row>
    <row r="13" spans="1:8" ht="9" customHeight="1" x14ac:dyDescent="0.15">
      <c r="A13" s="209" t="s">
        <v>30</v>
      </c>
      <c r="B13" s="224"/>
      <c r="C13" s="14">
        <v>121</v>
      </c>
      <c r="D13" s="13">
        <v>116720.93700000001</v>
      </c>
      <c r="E13" s="230">
        <v>0.17700070382402799</v>
      </c>
      <c r="F13" s="174">
        <v>206596.88</v>
      </c>
    </row>
    <row r="14" spans="1:8" ht="9" customHeight="1" x14ac:dyDescent="0.15">
      <c r="A14" s="209" t="s">
        <v>29</v>
      </c>
      <c r="B14" s="224"/>
      <c r="C14" s="14">
        <v>240</v>
      </c>
      <c r="D14" s="13">
        <v>133399.46900000001</v>
      </c>
      <c r="E14" s="230">
        <v>0.14357818020999799</v>
      </c>
      <c r="F14" s="174">
        <v>191532.53</v>
      </c>
    </row>
    <row r="15" spans="1:8" ht="9" customHeight="1" x14ac:dyDescent="0.15">
      <c r="A15" s="209" t="s">
        <v>274</v>
      </c>
      <c r="B15" s="227"/>
      <c r="C15" s="14">
        <v>4</v>
      </c>
      <c r="D15" s="13">
        <v>442.529</v>
      </c>
      <c r="E15" s="230">
        <v>0.123876627294482</v>
      </c>
      <c r="F15" s="174">
        <v>548.19000000000005</v>
      </c>
    </row>
    <row r="16" spans="1:8" ht="9" customHeight="1" x14ac:dyDescent="0.15">
      <c r="A16" s="209" t="s">
        <v>27</v>
      </c>
      <c r="B16" s="227"/>
      <c r="C16" s="14">
        <v>119</v>
      </c>
      <c r="D16" s="13">
        <v>1091654.9739999999</v>
      </c>
      <c r="E16" s="230">
        <v>0.17211432501566201</v>
      </c>
      <c r="F16" s="174">
        <v>1878894.59</v>
      </c>
    </row>
    <row r="17" spans="1:6" ht="9" customHeight="1" x14ac:dyDescent="0.15">
      <c r="A17" s="217" t="s">
        <v>26</v>
      </c>
      <c r="B17" s="227"/>
      <c r="C17" s="14">
        <v>8</v>
      </c>
      <c r="D17" s="13">
        <v>8020.2219999999998</v>
      </c>
      <c r="E17" s="230">
        <v>0.14933763678860801</v>
      </c>
      <c r="F17" s="174">
        <v>11977.21</v>
      </c>
    </row>
    <row r="18" spans="1:6" ht="3.75" customHeight="1" x14ac:dyDescent="0.15">
      <c r="A18" s="217"/>
      <c r="B18" s="227"/>
      <c r="C18" s="213"/>
      <c r="D18" s="213"/>
      <c r="E18" s="232"/>
      <c r="F18" s="213"/>
    </row>
    <row r="19" spans="1:6" ht="9" customHeight="1" x14ac:dyDescent="0.15">
      <c r="A19" s="194" t="s">
        <v>31</v>
      </c>
      <c r="B19" s="226">
        <v>2022</v>
      </c>
      <c r="C19" s="225">
        <f>SUM(C20:C24)</f>
        <v>455</v>
      </c>
      <c r="D19" s="225">
        <f>SUM(D20:D24)</f>
        <v>774743.32799999998</v>
      </c>
      <c r="E19" s="231">
        <f>F19/D19/10</f>
        <v>0.17780451282569806</v>
      </c>
      <c r="F19" s="225">
        <f>SUM(F20:F24)</f>
        <v>1377528.6</v>
      </c>
    </row>
    <row r="20" spans="1:6" ht="9" customHeight="1" x14ac:dyDescent="0.15">
      <c r="A20" s="209" t="s">
        <v>30</v>
      </c>
      <c r="B20" s="1"/>
      <c r="C20" s="1">
        <v>115</v>
      </c>
      <c r="D20" s="13">
        <v>49961.928999999996</v>
      </c>
      <c r="E20" s="230">
        <v>0.16084404987645701</v>
      </c>
      <c r="F20" s="174">
        <v>80360.789999999994</v>
      </c>
    </row>
    <row r="21" spans="1:6" ht="9" customHeight="1" x14ac:dyDescent="0.15">
      <c r="A21" s="209" t="s">
        <v>29</v>
      </c>
      <c r="B21" s="1"/>
      <c r="C21" s="1">
        <v>209</v>
      </c>
      <c r="D21" s="13">
        <v>45862.360999999997</v>
      </c>
      <c r="E21" s="230">
        <v>0.13178839615343799</v>
      </c>
      <c r="F21" s="174">
        <v>60441.27</v>
      </c>
    </row>
    <row r="22" spans="1:6" ht="9" customHeight="1" x14ac:dyDescent="0.15">
      <c r="A22" s="209" t="s">
        <v>274</v>
      </c>
      <c r="B22" s="1"/>
      <c r="C22" s="1">
        <v>6</v>
      </c>
      <c r="D22" s="13">
        <v>727.20299999999997</v>
      </c>
      <c r="E22" s="230">
        <v>0.18527151290630001</v>
      </c>
      <c r="F22" s="174">
        <v>1347.3</v>
      </c>
    </row>
    <row r="23" spans="1:6" ht="9" customHeight="1" x14ac:dyDescent="0.15">
      <c r="A23" s="209" t="s">
        <v>27</v>
      </c>
      <c r="B23" s="1"/>
      <c r="C23" s="1">
        <v>116</v>
      </c>
      <c r="D23" s="13">
        <v>677726.42299999995</v>
      </c>
      <c r="E23" s="230">
        <v>0.182190903009842</v>
      </c>
      <c r="F23" s="174">
        <v>1234755.8899999999</v>
      </c>
    </row>
    <row r="24" spans="1:6" ht="9" customHeight="1" x14ac:dyDescent="0.15">
      <c r="A24" s="217" t="s">
        <v>26</v>
      </c>
      <c r="B24" s="1"/>
      <c r="C24" s="1">
        <v>9</v>
      </c>
      <c r="D24" s="13">
        <v>465.41199999999998</v>
      </c>
      <c r="E24" s="230">
        <v>0.13393509406719201</v>
      </c>
      <c r="F24" s="174">
        <v>623.35</v>
      </c>
    </row>
    <row r="25" spans="1:6" ht="5.0999999999999996" customHeight="1" x14ac:dyDescent="0.15">
      <c r="A25" s="194"/>
      <c r="B25" s="224"/>
      <c r="C25" s="225"/>
      <c r="D25" s="225"/>
      <c r="E25" s="225"/>
      <c r="F25" s="229"/>
    </row>
    <row r="26" spans="1:6" ht="9.9499999999999993" customHeight="1" x14ac:dyDescent="0.15">
      <c r="A26" s="891" t="s">
        <v>118</v>
      </c>
      <c r="B26" s="892"/>
      <c r="C26" s="157" t="s">
        <v>117</v>
      </c>
      <c r="D26" s="158"/>
      <c r="E26" s="158"/>
      <c r="F26" s="159"/>
    </row>
    <row r="27" spans="1:6" ht="9.9499999999999993" customHeight="1" x14ac:dyDescent="0.15">
      <c r="A27" s="893"/>
      <c r="B27" s="892"/>
      <c r="C27" s="160" t="s">
        <v>252</v>
      </c>
      <c r="D27" s="160" t="s">
        <v>116</v>
      </c>
      <c r="E27" s="896" t="s">
        <v>115</v>
      </c>
      <c r="F27" s="897"/>
    </row>
    <row r="28" spans="1:6" ht="9.9499999999999993" customHeight="1" x14ac:dyDescent="0.15">
      <c r="A28" s="894"/>
      <c r="B28" s="895"/>
      <c r="C28" s="898" t="s">
        <v>32</v>
      </c>
      <c r="D28" s="899"/>
      <c r="E28" s="899"/>
      <c r="F28" s="899"/>
    </row>
    <row r="29" spans="1:6" ht="4.5" customHeight="1" x14ac:dyDescent="0.15">
      <c r="C29" s="174"/>
      <c r="D29" s="174"/>
      <c r="E29" s="174"/>
      <c r="F29" s="174"/>
    </row>
    <row r="30" spans="1:6" ht="9" customHeight="1" x14ac:dyDescent="0.15">
      <c r="A30" s="194" t="s">
        <v>31</v>
      </c>
      <c r="B30" s="226">
        <v>2018</v>
      </c>
      <c r="C30" s="225">
        <v>1022913.84</v>
      </c>
      <c r="D30" s="225">
        <v>51360.69</v>
      </c>
      <c r="E30" s="225"/>
      <c r="F30" s="225">
        <v>20158.919999999998</v>
      </c>
    </row>
    <row r="31" spans="1:6" ht="9" customHeight="1" x14ac:dyDescent="0.15">
      <c r="B31" s="226">
        <v>2019</v>
      </c>
      <c r="C31" s="225">
        <v>1459541.11</v>
      </c>
      <c r="D31" s="225">
        <v>71273.960000000021</v>
      </c>
      <c r="E31" s="225"/>
      <c r="F31" s="225">
        <v>9814.869999999999</v>
      </c>
    </row>
    <row r="32" spans="1:6" ht="9" customHeight="1" x14ac:dyDescent="0.15">
      <c r="B32" s="228">
        <v>2020</v>
      </c>
      <c r="C32" s="225">
        <v>902402.96</v>
      </c>
      <c r="D32" s="225">
        <v>96165.03</v>
      </c>
      <c r="E32" s="225"/>
      <c r="F32" s="225">
        <v>72051.509999999995</v>
      </c>
    </row>
    <row r="33" spans="1:6" ht="3" customHeight="1" x14ac:dyDescent="0.15">
      <c r="B33" s="226"/>
      <c r="C33" s="225"/>
      <c r="D33" s="225"/>
      <c r="E33" s="225"/>
      <c r="F33" s="225"/>
    </row>
    <row r="34" spans="1:6" ht="9.75" customHeight="1" x14ac:dyDescent="0.15">
      <c r="B34" s="226">
        <v>2021</v>
      </c>
      <c r="C34" s="225">
        <v>2078503.26</v>
      </c>
      <c r="D34" s="225">
        <v>175416.18</v>
      </c>
      <c r="E34" s="225"/>
      <c r="F34" s="225">
        <v>35630.009999999995</v>
      </c>
    </row>
    <row r="35" spans="1:6" ht="9" customHeight="1" x14ac:dyDescent="0.15">
      <c r="A35" s="209" t="s">
        <v>30</v>
      </c>
      <c r="B35" s="1"/>
      <c r="C35" s="174">
        <v>195200.96</v>
      </c>
      <c r="D35" s="174">
        <v>9894.6</v>
      </c>
      <c r="E35" s="1"/>
      <c r="F35" s="13">
        <v>1501.37</v>
      </c>
    </row>
    <row r="36" spans="1:6" ht="9" customHeight="1" x14ac:dyDescent="0.15">
      <c r="A36" s="209" t="s">
        <v>29</v>
      </c>
      <c r="B36" s="224"/>
      <c r="C36" s="174">
        <v>143417.66</v>
      </c>
      <c r="D36" s="174">
        <v>41908</v>
      </c>
      <c r="E36" s="1"/>
      <c r="F36" s="13">
        <v>6206.9</v>
      </c>
    </row>
    <row r="37" spans="1:6" ht="9" customHeight="1" x14ac:dyDescent="0.15">
      <c r="A37" s="209" t="s">
        <v>274</v>
      </c>
      <c r="B37" s="224"/>
      <c r="C37" s="174">
        <v>127.39</v>
      </c>
      <c r="D37" s="174">
        <v>408.79</v>
      </c>
      <c r="E37" s="1"/>
      <c r="F37" s="13">
        <v>12.01</v>
      </c>
    </row>
    <row r="38" spans="1:6" ht="9" customHeight="1" x14ac:dyDescent="0.15">
      <c r="A38" s="209" t="s">
        <v>27</v>
      </c>
      <c r="B38" s="227"/>
      <c r="C38" s="174">
        <v>1736599.15</v>
      </c>
      <c r="D38" s="174">
        <v>114853.33</v>
      </c>
      <c r="E38" s="1"/>
      <c r="F38" s="13">
        <v>27442.1</v>
      </c>
    </row>
    <row r="39" spans="1:6" ht="9" customHeight="1" x14ac:dyDescent="0.15">
      <c r="A39" s="217" t="s">
        <v>26</v>
      </c>
      <c r="B39" s="227"/>
      <c r="C39" s="174">
        <v>3158.1</v>
      </c>
      <c r="D39" s="174">
        <v>8351.4599999999991</v>
      </c>
      <c r="E39" s="13"/>
      <c r="F39" s="13">
        <v>467.63</v>
      </c>
    </row>
    <row r="40" spans="1:6" ht="6.75" customHeight="1" x14ac:dyDescent="0.15">
      <c r="A40" s="217"/>
      <c r="B40" s="227"/>
    </row>
    <row r="41" spans="1:6" ht="9" customHeight="1" x14ac:dyDescent="0.15">
      <c r="A41" s="194" t="s">
        <v>31</v>
      </c>
      <c r="B41" s="226">
        <v>2022</v>
      </c>
      <c r="C41" s="225">
        <f>SUM(C42:C46)</f>
        <v>1278345.8499999999</v>
      </c>
      <c r="D41" s="225">
        <f>SUM(D42:D46)</f>
        <v>68114.36</v>
      </c>
      <c r="E41" s="225"/>
      <c r="F41" s="225">
        <f>SUM(F42:F46)</f>
        <v>31068.45</v>
      </c>
    </row>
    <row r="42" spans="1:6" ht="9" customHeight="1" x14ac:dyDescent="0.15">
      <c r="A42" s="209" t="s">
        <v>30</v>
      </c>
      <c r="B42" s="1"/>
      <c r="C42" s="174">
        <v>76131.66</v>
      </c>
      <c r="D42" s="174">
        <v>3865.63</v>
      </c>
      <c r="F42" s="174">
        <v>363.49</v>
      </c>
    </row>
    <row r="43" spans="1:6" ht="9" customHeight="1" x14ac:dyDescent="0.15">
      <c r="A43" s="209" t="s">
        <v>29</v>
      </c>
      <c r="B43" s="1"/>
      <c r="C43" s="174">
        <v>40592.959999999999</v>
      </c>
      <c r="D43" s="174">
        <v>16542.810000000001</v>
      </c>
      <c r="F43" s="174">
        <v>3305.59</v>
      </c>
    </row>
    <row r="44" spans="1:6" ht="9" customHeight="1" x14ac:dyDescent="0.15">
      <c r="A44" s="209" t="s">
        <v>274</v>
      </c>
      <c r="B44" s="1"/>
      <c r="C44" s="174">
        <v>1091.6199999999999</v>
      </c>
      <c r="D44" s="174">
        <v>249.72</v>
      </c>
      <c r="F44" s="174">
        <v>5.96</v>
      </c>
    </row>
    <row r="45" spans="1:6" ht="9" customHeight="1" x14ac:dyDescent="0.15">
      <c r="A45" s="209" t="s">
        <v>27</v>
      </c>
      <c r="B45" s="1"/>
      <c r="C45" s="174">
        <v>1160325.3799999999</v>
      </c>
      <c r="D45" s="174">
        <v>47175.5</v>
      </c>
      <c r="F45" s="174">
        <v>27254.98</v>
      </c>
    </row>
    <row r="46" spans="1:6" ht="9" customHeight="1" x14ac:dyDescent="0.15">
      <c r="A46" s="217" t="s">
        <v>26</v>
      </c>
      <c r="B46" s="1"/>
      <c r="C46" s="174">
        <v>204.23</v>
      </c>
      <c r="D46" s="174">
        <v>280.7</v>
      </c>
      <c r="F46" s="174">
        <v>138.43</v>
      </c>
    </row>
    <row r="47" spans="1:6" ht="5.0999999999999996" customHeight="1" thickBot="1" x14ac:dyDescent="0.2">
      <c r="A47" s="67"/>
      <c r="B47" s="103"/>
      <c r="C47" s="68"/>
      <c r="D47" s="68"/>
      <c r="E47" s="68"/>
      <c r="F47" s="68"/>
    </row>
    <row r="48" spans="1:6" ht="9" customHeight="1" thickTop="1" x14ac:dyDescent="0.15">
      <c r="A48" s="70" t="s">
        <v>282</v>
      </c>
      <c r="B48" s="224"/>
    </row>
    <row r="49" spans="1:1" x14ac:dyDescent="0.15">
      <c r="A49" s="70" t="s">
        <v>123</v>
      </c>
    </row>
  </sheetData>
  <mergeCells count="9">
    <mergeCell ref="A1:F1"/>
    <mergeCell ref="A26:B28"/>
    <mergeCell ref="E27:F27"/>
    <mergeCell ref="C28:F28"/>
    <mergeCell ref="A3:B6"/>
    <mergeCell ref="C3:C5"/>
    <mergeCell ref="D3:D5"/>
    <mergeCell ref="F4:F5"/>
    <mergeCell ref="E6:F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ignoredErrors>
    <ignoredError sqref="E19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6"/>
  <dimension ref="A1:H243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20.85546875" style="31" customWidth="1"/>
    <col min="2" max="8" width="10.7109375" style="31" customWidth="1"/>
    <col min="9" max="16384" width="9.140625" style="1"/>
  </cols>
  <sheetData>
    <row r="1" spans="1:8" s="91" customFormat="1" ht="15.95" customHeight="1" x14ac:dyDescent="0.2">
      <c r="A1" s="907" t="s">
        <v>293</v>
      </c>
      <c r="B1" s="907"/>
      <c r="C1" s="907"/>
      <c r="D1" s="907"/>
      <c r="E1" s="907"/>
      <c r="F1" s="907"/>
      <c r="G1" s="907"/>
      <c r="H1" s="907"/>
    </row>
    <row r="2" spans="1:8" ht="9" customHeight="1" x14ac:dyDescent="0.15">
      <c r="A2" s="30" t="s">
        <v>31</v>
      </c>
      <c r="E2" s="31" t="s">
        <v>156</v>
      </c>
      <c r="H2" s="32" t="s">
        <v>303</v>
      </c>
    </row>
    <row r="3" spans="1:8" ht="9.9499999999999993" customHeight="1" x14ac:dyDescent="0.15">
      <c r="A3" s="908" t="s">
        <v>302</v>
      </c>
      <c r="B3" s="80" t="s">
        <v>154</v>
      </c>
      <c r="C3" s="33"/>
      <c r="D3" s="43"/>
      <c r="E3" s="40"/>
      <c r="F3" s="40"/>
      <c r="G3" s="40"/>
      <c r="H3" s="38"/>
    </row>
    <row r="4" spans="1:8" ht="9.9499999999999993" customHeight="1" x14ac:dyDescent="0.15">
      <c r="A4" s="909"/>
      <c r="B4" s="80" t="s">
        <v>153</v>
      </c>
      <c r="C4" s="80" t="s">
        <v>147</v>
      </c>
      <c r="D4" s="80" t="s">
        <v>146</v>
      </c>
      <c r="E4" s="80" t="s">
        <v>145</v>
      </c>
      <c r="F4" s="80" t="s">
        <v>144</v>
      </c>
      <c r="G4" s="80" t="s">
        <v>143</v>
      </c>
      <c r="H4" s="81" t="s">
        <v>142</v>
      </c>
    </row>
    <row r="5" spans="1:8" ht="9.9499999999999993" customHeight="1" x14ac:dyDescent="0.15">
      <c r="A5" s="910"/>
      <c r="B5" s="80" t="s">
        <v>151</v>
      </c>
      <c r="C5" s="33"/>
      <c r="D5" s="43"/>
      <c r="E5" s="43"/>
      <c r="F5" s="43"/>
      <c r="G5" s="43"/>
      <c r="H5" s="44"/>
    </row>
    <row r="6" spans="1:8" ht="5.0999999999999996" customHeight="1" x14ac:dyDescent="0.15"/>
    <row r="7" spans="1:8" ht="9" customHeight="1" x14ac:dyDescent="0.15">
      <c r="A7" s="30" t="s">
        <v>31</v>
      </c>
      <c r="B7" s="87">
        <f>SUM(C7:H7)+SUM(B19:H19)+SUM(B31:H31)+SUM(B43:H43)</f>
        <v>2313517</v>
      </c>
      <c r="C7" s="85">
        <f t="shared" ref="C7:H7" si="0">SUM(C8:C12)</f>
        <v>11500</v>
      </c>
      <c r="D7" s="85">
        <f t="shared" si="0"/>
        <v>37139</v>
      </c>
      <c r="E7" s="85">
        <f t="shared" si="0"/>
        <v>129521</v>
      </c>
      <c r="F7" s="85">
        <f t="shared" si="0"/>
        <v>28822</v>
      </c>
      <c r="G7" s="85">
        <f t="shared" si="0"/>
        <v>78646</v>
      </c>
      <c r="H7" s="85">
        <f t="shared" si="0"/>
        <v>70182</v>
      </c>
    </row>
    <row r="8" spans="1:8" ht="9" customHeight="1" x14ac:dyDescent="0.15">
      <c r="A8" s="35" t="s">
        <v>30</v>
      </c>
      <c r="B8" s="87">
        <f>SUM(C8:H8)+SUM(B20:H20)+SUM(B32:H32)+SUM(B44:H44)</f>
        <v>754089</v>
      </c>
      <c r="C8" s="84">
        <v>50</v>
      </c>
      <c r="D8" s="84">
        <v>8721</v>
      </c>
      <c r="E8" s="84">
        <v>102566</v>
      </c>
      <c r="F8" s="84">
        <v>19229</v>
      </c>
      <c r="G8" s="84">
        <v>54181</v>
      </c>
      <c r="H8" s="84">
        <v>36759</v>
      </c>
    </row>
    <row r="9" spans="1:8" ht="9" customHeight="1" x14ac:dyDescent="0.15">
      <c r="A9" s="35" t="s">
        <v>29</v>
      </c>
      <c r="B9" s="87">
        <f t="shared" ref="B9:B12" si="1">SUM(C9:H9)+SUM(B21:H21)+SUM(B33:H33)+SUM(B45:H45)</f>
        <v>1256238</v>
      </c>
      <c r="C9" s="84">
        <v>1039</v>
      </c>
      <c r="D9" s="84">
        <v>19515</v>
      </c>
      <c r="E9" s="84">
        <v>15268</v>
      </c>
      <c r="F9" s="84">
        <v>8006</v>
      </c>
      <c r="G9" s="84">
        <v>22810</v>
      </c>
      <c r="H9" s="84">
        <v>30398</v>
      </c>
    </row>
    <row r="10" spans="1:8" ht="9" customHeight="1" x14ac:dyDescent="0.15">
      <c r="A10" s="35" t="s">
        <v>274</v>
      </c>
      <c r="B10" s="87">
        <f t="shared" si="1"/>
        <v>54507</v>
      </c>
      <c r="C10" s="84">
        <v>45</v>
      </c>
      <c r="D10" s="84">
        <v>3827</v>
      </c>
      <c r="E10" s="84">
        <v>6491</v>
      </c>
      <c r="F10" s="84">
        <v>319</v>
      </c>
      <c r="G10" s="84">
        <v>917</v>
      </c>
      <c r="H10" s="84">
        <v>1538</v>
      </c>
    </row>
    <row r="11" spans="1:8" ht="9" customHeight="1" x14ac:dyDescent="0.15">
      <c r="A11" s="35" t="s">
        <v>27</v>
      </c>
      <c r="B11" s="87">
        <f t="shared" si="1"/>
        <v>64311</v>
      </c>
      <c r="C11" s="84">
        <v>187</v>
      </c>
      <c r="D11" s="84">
        <v>2003</v>
      </c>
      <c r="E11" s="84">
        <v>2958</v>
      </c>
      <c r="F11" s="84">
        <v>1208</v>
      </c>
      <c r="G11" s="84">
        <v>515</v>
      </c>
      <c r="H11" s="84">
        <v>1082</v>
      </c>
    </row>
    <row r="12" spans="1:8" ht="9" customHeight="1" x14ac:dyDescent="0.15">
      <c r="A12" s="36" t="s">
        <v>26</v>
      </c>
      <c r="B12" s="87">
        <f t="shared" si="1"/>
        <v>184372</v>
      </c>
      <c r="C12" s="84">
        <v>10179</v>
      </c>
      <c r="D12" s="84">
        <v>3073</v>
      </c>
      <c r="E12" s="84">
        <v>2238</v>
      </c>
      <c r="F12" s="84">
        <v>60</v>
      </c>
      <c r="G12" s="84">
        <v>223</v>
      </c>
      <c r="H12" s="84">
        <v>405</v>
      </c>
    </row>
    <row r="13" spans="1:8" ht="9" customHeight="1" x14ac:dyDescent="0.15">
      <c r="A13" s="30" t="s">
        <v>125</v>
      </c>
      <c r="B13" s="87">
        <v>40075</v>
      </c>
      <c r="C13" s="85">
        <v>0</v>
      </c>
      <c r="D13" s="85">
        <v>7160</v>
      </c>
      <c r="E13" s="85">
        <v>1000</v>
      </c>
      <c r="F13" s="85">
        <v>600</v>
      </c>
      <c r="G13" s="85">
        <v>695</v>
      </c>
      <c r="H13" s="85">
        <v>0</v>
      </c>
    </row>
    <row r="14" spans="1:8" ht="5.0999999999999996" customHeight="1" x14ac:dyDescent="0.15">
      <c r="H14" s="32"/>
    </row>
    <row r="15" spans="1:8" ht="9.9499999999999993" customHeight="1" x14ac:dyDescent="0.15">
      <c r="A15" s="908" t="s">
        <v>302</v>
      </c>
      <c r="B15" s="33"/>
      <c r="C15" s="33"/>
      <c r="D15" s="43"/>
      <c r="E15" s="40"/>
      <c r="F15" s="40"/>
      <c r="G15" s="40"/>
      <c r="H15" s="38"/>
    </row>
    <row r="16" spans="1:8" ht="9.9499999999999993" customHeight="1" x14ac:dyDescent="0.15">
      <c r="A16" s="909"/>
      <c r="B16" s="80" t="s">
        <v>141</v>
      </c>
      <c r="C16" s="80" t="s">
        <v>150</v>
      </c>
      <c r="D16" s="80" t="s">
        <v>140</v>
      </c>
      <c r="E16" s="80" t="s">
        <v>139</v>
      </c>
      <c r="F16" s="80" t="s">
        <v>149</v>
      </c>
      <c r="G16" s="80" t="s">
        <v>138</v>
      </c>
      <c r="H16" s="81" t="s">
        <v>137</v>
      </c>
    </row>
    <row r="17" spans="1:8" ht="9.9499999999999993" customHeight="1" x14ac:dyDescent="0.15">
      <c r="A17" s="910"/>
      <c r="B17" s="33"/>
      <c r="C17" s="33"/>
      <c r="D17" s="43"/>
      <c r="E17" s="43"/>
      <c r="F17" s="43"/>
      <c r="G17" s="43"/>
      <c r="H17" s="44"/>
    </row>
    <row r="18" spans="1:8" ht="4.5" customHeight="1" x14ac:dyDescent="0.15"/>
    <row r="19" spans="1:8" ht="9" customHeight="1" x14ac:dyDescent="0.15">
      <c r="A19" s="30" t="s">
        <v>31</v>
      </c>
      <c r="B19" s="85">
        <f>SUM(B20:B24)</f>
        <v>22109</v>
      </c>
      <c r="C19" s="85">
        <f t="shared" ref="C19" si="2">SUM(C20:C24)</f>
        <v>22737</v>
      </c>
      <c r="D19" s="85">
        <f t="shared" ref="D19" si="3">SUM(D20:D24)</f>
        <v>15086</v>
      </c>
      <c r="E19" s="85">
        <f t="shared" ref="E19" si="4">SUM(E20:E24)</f>
        <v>5679</v>
      </c>
      <c r="F19" s="85">
        <f t="shared" ref="F19" si="5">SUM(F20:F24)</f>
        <v>35234</v>
      </c>
      <c r="G19" s="85">
        <f t="shared" ref="G19" si="6">SUM(G20:G24)</f>
        <v>115620</v>
      </c>
      <c r="H19" s="85">
        <f t="shared" ref="H19" si="7">SUM(H20:H24)</f>
        <v>34043</v>
      </c>
    </row>
    <row r="20" spans="1:8" ht="9" customHeight="1" x14ac:dyDescent="0.15">
      <c r="A20" s="35" t="s">
        <v>30</v>
      </c>
      <c r="B20" s="84">
        <v>9692</v>
      </c>
      <c r="C20" s="84">
        <v>6930</v>
      </c>
      <c r="D20" s="84">
        <v>4587</v>
      </c>
      <c r="E20" s="84">
        <v>331</v>
      </c>
      <c r="F20" s="84">
        <v>8328</v>
      </c>
      <c r="G20" s="84">
        <v>10809</v>
      </c>
      <c r="H20" s="84">
        <v>9655</v>
      </c>
    </row>
    <row r="21" spans="1:8" ht="9" customHeight="1" x14ac:dyDescent="0.15">
      <c r="A21" s="35" t="s">
        <v>29</v>
      </c>
      <c r="B21" s="84">
        <v>7357</v>
      </c>
      <c r="C21" s="84">
        <v>10404</v>
      </c>
      <c r="D21" s="84">
        <v>5405</v>
      </c>
      <c r="E21" s="84">
        <v>4893</v>
      </c>
      <c r="F21" s="84">
        <v>21651</v>
      </c>
      <c r="G21" s="84">
        <v>25274</v>
      </c>
      <c r="H21" s="84">
        <v>11082</v>
      </c>
    </row>
    <row r="22" spans="1:8" ht="9" customHeight="1" x14ac:dyDescent="0.15">
      <c r="A22" s="35" t="s">
        <v>274</v>
      </c>
      <c r="B22" s="84">
        <v>1351</v>
      </c>
      <c r="C22" s="84">
        <v>1477</v>
      </c>
      <c r="D22" s="84">
        <v>1089</v>
      </c>
      <c r="E22" s="84">
        <v>295</v>
      </c>
      <c r="F22" s="84">
        <v>1430</v>
      </c>
      <c r="G22" s="84">
        <v>2127</v>
      </c>
      <c r="H22" s="84">
        <v>1473</v>
      </c>
    </row>
    <row r="23" spans="1:8" ht="9" customHeight="1" x14ac:dyDescent="0.15">
      <c r="A23" s="35" t="s">
        <v>27</v>
      </c>
      <c r="B23" s="84">
        <v>1129</v>
      </c>
      <c r="C23" s="84">
        <v>1030</v>
      </c>
      <c r="D23" s="84">
        <v>1665</v>
      </c>
      <c r="E23" s="84">
        <v>70</v>
      </c>
      <c r="F23" s="84">
        <v>543</v>
      </c>
      <c r="G23" s="84">
        <v>6429</v>
      </c>
      <c r="H23" s="84">
        <v>739</v>
      </c>
    </row>
    <row r="24" spans="1:8" ht="9" customHeight="1" x14ac:dyDescent="0.15">
      <c r="A24" s="36" t="s">
        <v>26</v>
      </c>
      <c r="B24" s="84">
        <v>2580</v>
      </c>
      <c r="C24" s="84">
        <v>2896</v>
      </c>
      <c r="D24" s="84">
        <v>2340</v>
      </c>
      <c r="E24" s="84">
        <v>90</v>
      </c>
      <c r="F24" s="84">
        <v>3282</v>
      </c>
      <c r="G24" s="84">
        <v>70981</v>
      </c>
      <c r="H24" s="84">
        <v>11094</v>
      </c>
    </row>
    <row r="25" spans="1:8" ht="9" customHeight="1" x14ac:dyDescent="0.15">
      <c r="A25" s="30" t="s">
        <v>125</v>
      </c>
      <c r="B25" s="85">
        <v>1150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</row>
    <row r="26" spans="1:8" ht="5.0999999999999996" customHeight="1" x14ac:dyDescent="0.15"/>
    <row r="27" spans="1:8" ht="9.9499999999999993" customHeight="1" x14ac:dyDescent="0.15">
      <c r="A27" s="908" t="s">
        <v>302</v>
      </c>
      <c r="B27" s="33"/>
      <c r="C27" s="33"/>
      <c r="D27" s="43"/>
      <c r="E27" s="40"/>
      <c r="F27" s="40"/>
      <c r="G27" s="40"/>
      <c r="H27" s="38"/>
    </row>
    <row r="28" spans="1:8" ht="9.9499999999999993" customHeight="1" x14ac:dyDescent="0.15">
      <c r="A28" s="909"/>
      <c r="B28" s="80" t="s">
        <v>136</v>
      </c>
      <c r="C28" s="80" t="s">
        <v>135</v>
      </c>
      <c r="D28" s="80" t="s">
        <v>134</v>
      </c>
      <c r="E28" s="80" t="s">
        <v>133</v>
      </c>
      <c r="F28" s="80" t="s">
        <v>131</v>
      </c>
      <c r="G28" s="80" t="s">
        <v>130</v>
      </c>
      <c r="H28" s="81" t="s">
        <v>129</v>
      </c>
    </row>
    <row r="29" spans="1:8" ht="9.9499999999999993" customHeight="1" x14ac:dyDescent="0.15">
      <c r="A29" s="910"/>
      <c r="B29" s="33"/>
      <c r="C29" s="33"/>
      <c r="D29" s="43"/>
      <c r="E29" s="43"/>
      <c r="F29" s="43"/>
      <c r="G29" s="43"/>
      <c r="H29" s="44"/>
    </row>
    <row r="30" spans="1:8" ht="5.0999999999999996" customHeight="1" x14ac:dyDescent="0.15"/>
    <row r="31" spans="1:8" ht="9" customHeight="1" x14ac:dyDescent="0.15">
      <c r="A31" s="30" t="s">
        <v>31</v>
      </c>
      <c r="B31" s="85">
        <f>SUM(B32:B36)</f>
        <v>729111</v>
      </c>
      <c r="C31" s="85">
        <f t="shared" ref="C31" si="8">SUM(C32:C36)</f>
        <v>15931</v>
      </c>
      <c r="D31" s="85">
        <f t="shared" ref="D31" si="9">SUM(D32:D36)</f>
        <v>4402</v>
      </c>
      <c r="E31" s="85">
        <f t="shared" ref="E31" si="10">SUM(E32:E36)</f>
        <v>18366</v>
      </c>
      <c r="F31" s="85">
        <f t="shared" ref="F31" si="11">SUM(F32:F36)</f>
        <v>481108</v>
      </c>
      <c r="G31" s="85">
        <f t="shared" ref="G31" si="12">SUM(G32:G36)</f>
        <v>80409</v>
      </c>
      <c r="H31" s="85">
        <f t="shared" ref="H31" si="13">SUM(H32:H36)</f>
        <v>8921</v>
      </c>
    </row>
    <row r="32" spans="1:8" ht="9" customHeight="1" x14ac:dyDescent="0.15">
      <c r="A32" s="35" t="s">
        <v>30</v>
      </c>
      <c r="B32" s="84">
        <v>256288</v>
      </c>
      <c r="C32" s="84">
        <v>5173</v>
      </c>
      <c r="D32" s="84">
        <v>1466</v>
      </c>
      <c r="E32" s="84">
        <v>10177</v>
      </c>
      <c r="F32" s="84">
        <v>21842</v>
      </c>
      <c r="G32" s="84">
        <v>13863</v>
      </c>
      <c r="H32" s="84">
        <v>2010</v>
      </c>
    </row>
    <row r="33" spans="1:8" ht="9" customHeight="1" x14ac:dyDescent="0.15">
      <c r="A33" s="35" t="s">
        <v>29</v>
      </c>
      <c r="B33" s="84">
        <v>458877</v>
      </c>
      <c r="C33" s="84">
        <v>8901</v>
      </c>
      <c r="D33" s="84">
        <v>1914</v>
      </c>
      <c r="E33" s="84">
        <v>6054</v>
      </c>
      <c r="F33" s="84">
        <v>441842</v>
      </c>
      <c r="G33" s="84">
        <v>56506</v>
      </c>
      <c r="H33" s="84">
        <v>3639</v>
      </c>
    </row>
    <row r="34" spans="1:8" ht="9" customHeight="1" x14ac:dyDescent="0.15">
      <c r="A34" s="35" t="s">
        <v>274</v>
      </c>
      <c r="B34" s="84">
        <v>8136</v>
      </c>
      <c r="C34" s="84">
        <v>1237</v>
      </c>
      <c r="D34" s="84">
        <v>389</v>
      </c>
      <c r="E34" s="84">
        <v>475</v>
      </c>
      <c r="F34" s="84">
        <v>9523</v>
      </c>
      <c r="G34" s="84">
        <v>3795</v>
      </c>
      <c r="H34" s="84">
        <v>723</v>
      </c>
    </row>
    <row r="35" spans="1:8" ht="9" customHeight="1" x14ac:dyDescent="0.15">
      <c r="A35" s="35" t="s">
        <v>27</v>
      </c>
      <c r="B35" s="84">
        <v>3975</v>
      </c>
      <c r="C35" s="84">
        <v>405</v>
      </c>
      <c r="D35" s="84">
        <v>292</v>
      </c>
      <c r="E35" s="84">
        <v>530</v>
      </c>
      <c r="F35" s="84">
        <v>6988</v>
      </c>
      <c r="G35" s="84">
        <v>3051</v>
      </c>
      <c r="H35" s="84">
        <v>760</v>
      </c>
    </row>
    <row r="36" spans="1:8" ht="9" customHeight="1" x14ac:dyDescent="0.15">
      <c r="A36" s="36" t="s">
        <v>26</v>
      </c>
      <c r="B36" s="84">
        <v>1835</v>
      </c>
      <c r="C36" s="84">
        <v>215</v>
      </c>
      <c r="D36" s="84">
        <v>341</v>
      </c>
      <c r="E36" s="84">
        <v>1130</v>
      </c>
      <c r="F36" s="84">
        <v>913</v>
      </c>
      <c r="G36" s="84">
        <v>3194</v>
      </c>
      <c r="H36" s="84">
        <v>1789</v>
      </c>
    </row>
    <row r="37" spans="1:8" ht="9" customHeight="1" x14ac:dyDescent="0.15">
      <c r="A37" s="30" t="s">
        <v>125</v>
      </c>
      <c r="B37" s="85">
        <v>17400</v>
      </c>
      <c r="C37" s="85">
        <v>0</v>
      </c>
      <c r="D37" s="85">
        <v>0</v>
      </c>
      <c r="E37" s="85">
        <v>570</v>
      </c>
      <c r="F37" s="85">
        <v>0</v>
      </c>
      <c r="G37" s="85">
        <v>6300</v>
      </c>
      <c r="H37" s="85">
        <v>5000</v>
      </c>
    </row>
    <row r="38" spans="1:8" ht="5.0999999999999996" customHeight="1" x14ac:dyDescent="0.15">
      <c r="H38" s="32"/>
    </row>
    <row r="39" spans="1:8" ht="9.9499999999999993" customHeight="1" x14ac:dyDescent="0.15">
      <c r="A39" s="908" t="s">
        <v>302</v>
      </c>
      <c r="B39" s="80"/>
      <c r="C39" s="915" t="s">
        <v>127</v>
      </c>
      <c r="D39" s="916" t="s">
        <v>126</v>
      </c>
      <c r="E39" s="911" t="s">
        <v>277</v>
      </c>
      <c r="F39" s="914"/>
      <c r="G39" s="911" t="s">
        <v>132</v>
      </c>
      <c r="H39" s="912"/>
    </row>
    <row r="40" spans="1:8" ht="9.9499999999999993" customHeight="1" x14ac:dyDescent="0.15">
      <c r="A40" s="909"/>
      <c r="B40" s="80" t="s">
        <v>128</v>
      </c>
      <c r="C40" s="915"/>
      <c r="D40" s="916"/>
      <c r="E40" s="911"/>
      <c r="F40" s="914"/>
      <c r="G40" s="913"/>
      <c r="H40" s="912"/>
    </row>
    <row r="41" spans="1:8" ht="9.9499999999999993" customHeight="1" x14ac:dyDescent="0.15">
      <c r="A41" s="910"/>
      <c r="B41" s="80"/>
      <c r="C41" s="915"/>
      <c r="D41" s="916"/>
      <c r="E41" s="911"/>
      <c r="F41" s="914"/>
      <c r="G41" s="913"/>
      <c r="H41" s="912"/>
    </row>
    <row r="42" spans="1:8" ht="5.0999999999999996" customHeight="1" x14ac:dyDescent="0.15"/>
    <row r="43" spans="1:8" ht="9" customHeight="1" x14ac:dyDescent="0.15">
      <c r="A43" s="30" t="s">
        <v>31</v>
      </c>
      <c r="B43" s="85">
        <f t="shared" ref="B43:C43" si="14">SUM(B44:B48)</f>
        <v>1926</v>
      </c>
      <c r="C43" s="85">
        <f t="shared" si="14"/>
        <v>16861</v>
      </c>
      <c r="D43" s="85">
        <f t="shared" ref="D43" si="15">SUM(D44:D48)</f>
        <v>1215</v>
      </c>
      <c r="E43" s="85"/>
      <c r="F43" s="85">
        <f t="shared" ref="F43" si="16">SUM(F44:F48)</f>
        <v>130625</v>
      </c>
      <c r="G43" s="85"/>
      <c r="H43" s="85">
        <f t="shared" ref="H43" si="17">SUM(H44:H48)</f>
        <v>218324</v>
      </c>
    </row>
    <row r="44" spans="1:8" ht="9" customHeight="1" x14ac:dyDescent="0.15">
      <c r="A44" s="35" t="s">
        <v>30</v>
      </c>
      <c r="B44" s="84">
        <v>125</v>
      </c>
      <c r="C44" s="31">
        <v>4384</v>
      </c>
      <c r="D44" s="84">
        <v>389</v>
      </c>
      <c r="E44" s="84"/>
      <c r="F44" s="84">
        <v>14683</v>
      </c>
      <c r="G44" s="84"/>
      <c r="H44" s="84">
        <v>151851</v>
      </c>
    </row>
    <row r="45" spans="1:8" ht="9" customHeight="1" x14ac:dyDescent="0.15">
      <c r="A45" s="35" t="s">
        <v>29</v>
      </c>
      <c r="B45" s="84">
        <v>1056</v>
      </c>
      <c r="C45" s="31">
        <v>5413</v>
      </c>
      <c r="D45" s="84">
        <v>522</v>
      </c>
      <c r="E45" s="84"/>
      <c r="F45" s="84">
        <v>31323</v>
      </c>
      <c r="G45" s="84"/>
      <c r="H45" s="84">
        <v>57089</v>
      </c>
    </row>
    <row r="46" spans="1:8" ht="9" customHeight="1" x14ac:dyDescent="0.15">
      <c r="A46" s="35" t="s">
        <v>274</v>
      </c>
      <c r="B46" s="84">
        <v>440</v>
      </c>
      <c r="C46" s="31">
        <v>822</v>
      </c>
      <c r="D46" s="84">
        <v>186</v>
      </c>
      <c r="E46" s="84"/>
      <c r="F46" s="84">
        <v>4532</v>
      </c>
      <c r="G46" s="84"/>
      <c r="H46" s="84">
        <v>1870</v>
      </c>
    </row>
    <row r="47" spans="1:8" ht="9" customHeight="1" x14ac:dyDescent="0.15">
      <c r="A47" s="35" t="s">
        <v>27</v>
      </c>
      <c r="B47" s="84">
        <v>155</v>
      </c>
      <c r="C47" s="31">
        <v>633</v>
      </c>
      <c r="D47" s="84">
        <v>10</v>
      </c>
      <c r="E47" s="84"/>
      <c r="F47" s="84">
        <v>24233</v>
      </c>
      <c r="G47" s="84"/>
      <c r="H47" s="84">
        <v>3721</v>
      </c>
    </row>
    <row r="48" spans="1:8" ht="9" customHeight="1" x14ac:dyDescent="0.15">
      <c r="A48" s="36" t="s">
        <v>26</v>
      </c>
      <c r="B48" s="84">
        <v>150</v>
      </c>
      <c r="C48" s="31">
        <v>5609</v>
      </c>
      <c r="D48" s="84">
        <v>108</v>
      </c>
      <c r="E48" s="84"/>
      <c r="F48" s="84">
        <v>55854</v>
      </c>
      <c r="G48" s="84"/>
      <c r="H48" s="84">
        <v>3793</v>
      </c>
    </row>
    <row r="49" spans="1:8" s="3" customFormat="1" ht="9" customHeight="1" x14ac:dyDescent="0.15">
      <c r="A49" s="30" t="s">
        <v>125</v>
      </c>
      <c r="B49" s="85">
        <v>0</v>
      </c>
      <c r="C49" s="85">
        <v>0</v>
      </c>
      <c r="D49" s="85">
        <v>0</v>
      </c>
      <c r="E49" s="85"/>
      <c r="F49" s="85">
        <v>200</v>
      </c>
      <c r="G49" s="85"/>
      <c r="H49" s="85">
        <v>0</v>
      </c>
    </row>
    <row r="50" spans="1:8" ht="5.0999999999999996" customHeight="1" thickBot="1" x14ac:dyDescent="0.2">
      <c r="A50" s="37"/>
      <c r="B50" s="37"/>
      <c r="C50" s="37"/>
      <c r="D50" s="37"/>
      <c r="E50" s="37"/>
      <c r="F50" s="37"/>
      <c r="G50" s="37"/>
      <c r="H50" s="37"/>
    </row>
    <row r="51" spans="1:8" ht="9.75" thickTop="1" x14ac:dyDescent="0.15">
      <c r="A51" s="70" t="s">
        <v>283</v>
      </c>
    </row>
    <row r="52" spans="1:8" ht="9" customHeight="1" x14ac:dyDescent="0.15">
      <c r="A52" s="82" t="s">
        <v>155</v>
      </c>
    </row>
    <row r="53" spans="1:8" ht="9" customHeight="1" x14ac:dyDescent="0.15">
      <c r="A53" s="82" t="s">
        <v>258</v>
      </c>
    </row>
    <row r="55" spans="1:8" x14ac:dyDescent="0.15">
      <c r="A55" s="29"/>
    </row>
    <row r="56" spans="1:8" x14ac:dyDescent="0.15">
      <c r="A56" s="29"/>
    </row>
    <row r="57" spans="1:8" x14ac:dyDescent="0.15">
      <c r="A57" s="29"/>
    </row>
    <row r="58" spans="1:8" x14ac:dyDescent="0.15">
      <c r="A58" s="29"/>
    </row>
    <row r="59" spans="1:8" x14ac:dyDescent="0.15">
      <c r="A59" s="29"/>
    </row>
    <row r="60" spans="1:8" x14ac:dyDescent="0.15">
      <c r="A60" s="29"/>
    </row>
    <row r="61" spans="1:8" x14ac:dyDescent="0.15">
      <c r="A61" s="29"/>
    </row>
    <row r="62" spans="1:8" x14ac:dyDescent="0.15">
      <c r="A62" s="29"/>
    </row>
    <row r="63" spans="1:8" x14ac:dyDescent="0.15">
      <c r="A63" s="29"/>
    </row>
    <row r="64" spans="1:8" x14ac:dyDescent="0.15">
      <c r="A64" s="29"/>
    </row>
    <row r="65" spans="1:8" x14ac:dyDescent="0.15">
      <c r="A65" s="29"/>
    </row>
    <row r="66" spans="1:8" x14ac:dyDescent="0.15">
      <c r="A66" s="29"/>
    </row>
    <row r="67" spans="1:8" x14ac:dyDescent="0.15">
      <c r="A67" s="29"/>
    </row>
    <row r="68" spans="1:8" x14ac:dyDescent="0.15">
      <c r="A68" s="29"/>
    </row>
    <row r="69" spans="1:8" x14ac:dyDescent="0.15">
      <c r="A69" s="29"/>
    </row>
    <row r="70" spans="1:8" x14ac:dyDescent="0.15">
      <c r="A70" s="29"/>
    </row>
    <row r="71" spans="1:8" x14ac:dyDescent="0.15">
      <c r="A71" s="29"/>
    </row>
    <row r="72" spans="1:8" x14ac:dyDescent="0.15">
      <c r="A72" s="29"/>
    </row>
    <row r="73" spans="1:8" ht="9" customHeight="1" x14ac:dyDescent="0.15">
      <c r="A73" s="29"/>
      <c r="H73" s="1"/>
    </row>
    <row r="74" spans="1:8" ht="9" customHeight="1" x14ac:dyDescent="0.15">
      <c r="A74" s="29"/>
    </row>
    <row r="75" spans="1:8" ht="9" customHeight="1" x14ac:dyDescent="0.15">
      <c r="A75" s="29"/>
    </row>
    <row r="76" spans="1:8" ht="9" customHeight="1" x14ac:dyDescent="0.15">
      <c r="A76" s="29"/>
    </row>
    <row r="77" spans="1:8" ht="9" customHeight="1" x14ac:dyDescent="0.15">
      <c r="A77" s="29"/>
    </row>
    <row r="78" spans="1:8" ht="9" customHeight="1" x14ac:dyDescent="0.15">
      <c r="A78" s="29"/>
    </row>
    <row r="79" spans="1:8" ht="9" customHeight="1" x14ac:dyDescent="0.15">
      <c r="A79" s="29"/>
    </row>
    <row r="80" spans="1:8" ht="9" customHeight="1" x14ac:dyDescent="0.15">
      <c r="A80" s="29"/>
    </row>
    <row r="81" spans="1:1" ht="9" customHeight="1" x14ac:dyDescent="0.15">
      <c r="A81" s="29"/>
    </row>
    <row r="82" spans="1:1" ht="9" customHeight="1" x14ac:dyDescent="0.15">
      <c r="A82" s="29"/>
    </row>
    <row r="83" spans="1:1" ht="9" customHeight="1" x14ac:dyDescent="0.15">
      <c r="A83" s="29"/>
    </row>
    <row r="84" spans="1:1" ht="9" customHeight="1" x14ac:dyDescent="0.15">
      <c r="A84" s="29"/>
    </row>
    <row r="85" spans="1:1" ht="9" customHeight="1" x14ac:dyDescent="0.15">
      <c r="A85" s="29"/>
    </row>
    <row r="86" spans="1:1" ht="9" customHeight="1" x14ac:dyDescent="0.15">
      <c r="A86" s="29"/>
    </row>
    <row r="87" spans="1:1" ht="9" customHeight="1" x14ac:dyDescent="0.15">
      <c r="A87" s="29"/>
    </row>
    <row r="88" spans="1:1" ht="9" customHeight="1" x14ac:dyDescent="0.15">
      <c r="A88" s="29"/>
    </row>
    <row r="89" spans="1:1" ht="9" customHeight="1" x14ac:dyDescent="0.15">
      <c r="A89" s="29"/>
    </row>
    <row r="90" spans="1:1" ht="9" customHeight="1" x14ac:dyDescent="0.15">
      <c r="A90" s="29"/>
    </row>
    <row r="91" spans="1:1" ht="9" customHeight="1" x14ac:dyDescent="0.15">
      <c r="A91" s="29"/>
    </row>
    <row r="92" spans="1:1" ht="9" customHeight="1" x14ac:dyDescent="0.15">
      <c r="A92" s="29"/>
    </row>
    <row r="93" spans="1:1" ht="9" customHeight="1" x14ac:dyDescent="0.15">
      <c r="A93" s="29"/>
    </row>
    <row r="94" spans="1:1" ht="9" customHeight="1" x14ac:dyDescent="0.15">
      <c r="A94" s="29"/>
    </row>
    <row r="95" spans="1:1" ht="9" customHeight="1" x14ac:dyDescent="0.15">
      <c r="A95" s="29"/>
    </row>
    <row r="96" spans="1:1" ht="9" customHeight="1" x14ac:dyDescent="0.15">
      <c r="A96" s="29"/>
    </row>
    <row r="97" spans="1:1" ht="9" customHeight="1" x14ac:dyDescent="0.15">
      <c r="A97" s="29"/>
    </row>
    <row r="98" spans="1:1" ht="9" customHeight="1" x14ac:dyDescent="0.15">
      <c r="A98" s="29"/>
    </row>
    <row r="99" spans="1:1" ht="9" customHeight="1" x14ac:dyDescent="0.15">
      <c r="A99" s="29"/>
    </row>
    <row r="100" spans="1:1" ht="9" customHeight="1" x14ac:dyDescent="0.15">
      <c r="A100" s="29"/>
    </row>
    <row r="101" spans="1:1" ht="9" customHeight="1" x14ac:dyDescent="0.15">
      <c r="A101" s="29"/>
    </row>
    <row r="102" spans="1:1" ht="9" customHeight="1" x14ac:dyDescent="0.15">
      <c r="A102" s="29"/>
    </row>
    <row r="103" spans="1:1" ht="9" customHeight="1" x14ac:dyDescent="0.15">
      <c r="A103" s="29"/>
    </row>
    <row r="104" spans="1:1" ht="9" customHeight="1" x14ac:dyDescent="0.15">
      <c r="A104" s="29"/>
    </row>
    <row r="105" spans="1:1" ht="9" customHeight="1" x14ac:dyDescent="0.15">
      <c r="A105" s="29"/>
    </row>
    <row r="106" spans="1:1" ht="9" customHeight="1" x14ac:dyDescent="0.15">
      <c r="A106" s="29"/>
    </row>
    <row r="107" spans="1:1" ht="9" customHeight="1" x14ac:dyDescent="0.15">
      <c r="A107" s="29"/>
    </row>
    <row r="108" spans="1:1" ht="9" customHeight="1" x14ac:dyDescent="0.15">
      <c r="A108" s="29"/>
    </row>
    <row r="109" spans="1:1" ht="9" customHeight="1" x14ac:dyDescent="0.15">
      <c r="A109" s="29"/>
    </row>
    <row r="110" spans="1:1" ht="9" customHeight="1" x14ac:dyDescent="0.15">
      <c r="A110" s="29"/>
    </row>
    <row r="111" spans="1:1" ht="9" customHeight="1" x14ac:dyDescent="0.15">
      <c r="A111" s="29"/>
    </row>
    <row r="112" spans="1:1" ht="9" customHeight="1" x14ac:dyDescent="0.15">
      <c r="A112" s="29"/>
    </row>
    <row r="113" spans="1:1" ht="9" customHeight="1" x14ac:dyDescent="0.15">
      <c r="A113" s="29"/>
    </row>
    <row r="114" spans="1:1" ht="9" customHeight="1" x14ac:dyDescent="0.15">
      <c r="A114" s="29"/>
    </row>
    <row r="115" spans="1:1" ht="9" customHeight="1" x14ac:dyDescent="0.15">
      <c r="A115" s="29"/>
    </row>
    <row r="116" spans="1:1" ht="9" customHeight="1" x14ac:dyDescent="0.15">
      <c r="A116" s="29"/>
    </row>
    <row r="117" spans="1:1" ht="9" customHeight="1" x14ac:dyDescent="0.15">
      <c r="A117" s="29"/>
    </row>
    <row r="118" spans="1:1" ht="9" customHeight="1" x14ac:dyDescent="0.15">
      <c r="A118" s="29"/>
    </row>
    <row r="119" spans="1:1" ht="9" customHeight="1" x14ac:dyDescent="0.15">
      <c r="A119" s="29"/>
    </row>
    <row r="120" spans="1:1" ht="9" customHeight="1" x14ac:dyDescent="0.15">
      <c r="A120" s="29"/>
    </row>
    <row r="121" spans="1:1" ht="9" customHeight="1" x14ac:dyDescent="0.15">
      <c r="A121" s="29"/>
    </row>
    <row r="122" spans="1:1" ht="9" customHeight="1" x14ac:dyDescent="0.15">
      <c r="A122" s="29"/>
    </row>
    <row r="123" spans="1:1" ht="9" customHeight="1" x14ac:dyDescent="0.15">
      <c r="A123" s="29"/>
    </row>
    <row r="124" spans="1:1" ht="9" customHeight="1" x14ac:dyDescent="0.15">
      <c r="A124" s="29"/>
    </row>
    <row r="125" spans="1:1" ht="9" customHeight="1" x14ac:dyDescent="0.15">
      <c r="A125" s="29"/>
    </row>
    <row r="126" spans="1:1" ht="9" customHeight="1" x14ac:dyDescent="0.15">
      <c r="A126" s="29"/>
    </row>
    <row r="127" spans="1:1" ht="9" customHeight="1" x14ac:dyDescent="0.15">
      <c r="A127" s="29"/>
    </row>
    <row r="128" spans="1:1" ht="9" customHeight="1" x14ac:dyDescent="0.15">
      <c r="A128" s="29"/>
    </row>
    <row r="129" spans="1:1" ht="9" customHeight="1" x14ac:dyDescent="0.15">
      <c r="A129" s="29"/>
    </row>
    <row r="130" spans="1:1" ht="9" customHeight="1" x14ac:dyDescent="0.15">
      <c r="A130" s="29"/>
    </row>
    <row r="131" spans="1:1" ht="9" customHeight="1" x14ac:dyDescent="0.15">
      <c r="A131" s="29"/>
    </row>
    <row r="132" spans="1:1" ht="9" customHeight="1" x14ac:dyDescent="0.15">
      <c r="A132" s="29"/>
    </row>
    <row r="133" spans="1:1" ht="9" customHeight="1" x14ac:dyDescent="0.15">
      <c r="A133" s="29"/>
    </row>
    <row r="134" spans="1:1" ht="9" customHeight="1" x14ac:dyDescent="0.15">
      <c r="A134" s="29"/>
    </row>
    <row r="135" spans="1:1" ht="9" customHeight="1" x14ac:dyDescent="0.15">
      <c r="A135" s="29"/>
    </row>
    <row r="136" spans="1:1" ht="9" customHeight="1" x14ac:dyDescent="0.15">
      <c r="A136" s="29"/>
    </row>
    <row r="137" spans="1:1" ht="9" customHeight="1" x14ac:dyDescent="0.15">
      <c r="A137" s="29"/>
    </row>
    <row r="138" spans="1:1" ht="9" customHeight="1" x14ac:dyDescent="0.15">
      <c r="A138" s="29"/>
    </row>
    <row r="139" spans="1:1" ht="9" customHeight="1" x14ac:dyDescent="0.15">
      <c r="A139" s="29"/>
    </row>
    <row r="140" spans="1:1" ht="9" customHeight="1" x14ac:dyDescent="0.15">
      <c r="A140" s="29"/>
    </row>
    <row r="141" spans="1:1" ht="9" customHeight="1" x14ac:dyDescent="0.15">
      <c r="A141" s="29"/>
    </row>
    <row r="142" spans="1:1" ht="9" customHeight="1" x14ac:dyDescent="0.15">
      <c r="A142" s="29"/>
    </row>
    <row r="143" spans="1:1" ht="9" customHeight="1" x14ac:dyDescent="0.15">
      <c r="A143" s="29"/>
    </row>
    <row r="144" spans="1:1" ht="9" customHeight="1" x14ac:dyDescent="0.15">
      <c r="A144" s="29"/>
    </row>
    <row r="145" spans="1:1" ht="9" customHeight="1" x14ac:dyDescent="0.15">
      <c r="A145" s="29"/>
    </row>
    <row r="146" spans="1:1" ht="9" customHeight="1" x14ac:dyDescent="0.15">
      <c r="A146" s="29"/>
    </row>
    <row r="147" spans="1:1" ht="9" customHeight="1" x14ac:dyDescent="0.15">
      <c r="A147" s="29"/>
    </row>
    <row r="148" spans="1:1" ht="9" customHeight="1" x14ac:dyDescent="0.15">
      <c r="A148" s="29"/>
    </row>
    <row r="149" spans="1:1" ht="9" customHeight="1" x14ac:dyDescent="0.15">
      <c r="A149" s="29"/>
    </row>
    <row r="150" spans="1:1" ht="9" customHeight="1" x14ac:dyDescent="0.15">
      <c r="A150" s="29"/>
    </row>
    <row r="151" spans="1:1" ht="9" customHeight="1" x14ac:dyDescent="0.15">
      <c r="A151" s="29"/>
    </row>
    <row r="152" spans="1:1" ht="9" customHeight="1" x14ac:dyDescent="0.15">
      <c r="A152" s="29"/>
    </row>
    <row r="153" spans="1:1" ht="9" customHeight="1" x14ac:dyDescent="0.15">
      <c r="A153" s="29"/>
    </row>
    <row r="154" spans="1:1" ht="9" customHeight="1" x14ac:dyDescent="0.15">
      <c r="A154" s="29"/>
    </row>
    <row r="155" spans="1:1" ht="9" customHeight="1" x14ac:dyDescent="0.15">
      <c r="A155" s="29"/>
    </row>
    <row r="156" spans="1:1" ht="9" customHeight="1" x14ac:dyDescent="0.15">
      <c r="A156" s="29"/>
    </row>
    <row r="157" spans="1:1" ht="9" customHeight="1" x14ac:dyDescent="0.15">
      <c r="A157" s="29"/>
    </row>
    <row r="158" spans="1:1" ht="9" customHeight="1" x14ac:dyDescent="0.15">
      <c r="A158" s="29"/>
    </row>
    <row r="159" spans="1:1" ht="9" customHeight="1" x14ac:dyDescent="0.15">
      <c r="A159" s="29"/>
    </row>
    <row r="160" spans="1:1" ht="9" customHeight="1" x14ac:dyDescent="0.15">
      <c r="A160" s="29"/>
    </row>
    <row r="161" spans="1:1" ht="9" customHeight="1" x14ac:dyDescent="0.15">
      <c r="A161" s="29"/>
    </row>
    <row r="162" spans="1:1" ht="9" customHeight="1" x14ac:dyDescent="0.15">
      <c r="A162" s="29"/>
    </row>
    <row r="163" spans="1:1" ht="9" customHeight="1" x14ac:dyDescent="0.15">
      <c r="A163" s="29"/>
    </row>
    <row r="164" spans="1:1" ht="9" customHeight="1" x14ac:dyDescent="0.15">
      <c r="A164" s="29"/>
    </row>
    <row r="165" spans="1:1" ht="9" customHeight="1" x14ac:dyDescent="0.15">
      <c r="A165" s="29"/>
    </row>
    <row r="166" spans="1:1" ht="9" customHeight="1" x14ac:dyDescent="0.15">
      <c r="A166" s="29"/>
    </row>
    <row r="167" spans="1:1" ht="9" customHeight="1" x14ac:dyDescent="0.15">
      <c r="A167" s="29"/>
    </row>
    <row r="168" spans="1:1" ht="9" customHeight="1" x14ac:dyDescent="0.15">
      <c r="A168" s="29"/>
    </row>
    <row r="169" spans="1:1" ht="9" customHeight="1" x14ac:dyDescent="0.15">
      <c r="A169" s="29"/>
    </row>
    <row r="170" spans="1:1" ht="9" customHeight="1" x14ac:dyDescent="0.15">
      <c r="A170" s="29"/>
    </row>
    <row r="171" spans="1:1" ht="9" customHeight="1" x14ac:dyDescent="0.15">
      <c r="A171" s="29"/>
    </row>
    <row r="172" spans="1:1" ht="9" customHeight="1" x14ac:dyDescent="0.15">
      <c r="A172" s="29"/>
    </row>
    <row r="173" spans="1:1" ht="9" customHeight="1" x14ac:dyDescent="0.15">
      <c r="A173" s="29"/>
    </row>
    <row r="174" spans="1:1" ht="9" customHeight="1" x14ac:dyDescent="0.15">
      <c r="A174" s="29"/>
    </row>
    <row r="175" spans="1:1" ht="9" customHeight="1" x14ac:dyDescent="0.15">
      <c r="A175" s="29"/>
    </row>
    <row r="176" spans="1:1" ht="9" customHeight="1" x14ac:dyDescent="0.15">
      <c r="A176" s="29"/>
    </row>
    <row r="177" spans="1:8" ht="9" customHeight="1" x14ac:dyDescent="0.15">
      <c r="A177" s="29"/>
    </row>
    <row r="178" spans="1:8" ht="9" customHeight="1" x14ac:dyDescent="0.15">
      <c r="A178" s="29"/>
    </row>
    <row r="179" spans="1:8" ht="9" customHeight="1" x14ac:dyDescent="0.15">
      <c r="A179" s="29"/>
    </row>
    <row r="180" spans="1:8" ht="9" customHeight="1" x14ac:dyDescent="0.15">
      <c r="A180" s="29"/>
    </row>
    <row r="181" spans="1:8" ht="9" customHeight="1" x14ac:dyDescent="0.15">
      <c r="A181" s="29"/>
    </row>
    <row r="182" spans="1:8" ht="9" customHeight="1" x14ac:dyDescent="0.15">
      <c r="A182" s="29"/>
    </row>
    <row r="183" spans="1:8" ht="9" customHeight="1" x14ac:dyDescent="0.15">
      <c r="A183" s="29"/>
    </row>
    <row r="184" spans="1:8" ht="9" customHeight="1" x14ac:dyDescent="0.15">
      <c r="A184" s="29"/>
    </row>
    <row r="185" spans="1:8" ht="9" customHeight="1" x14ac:dyDescent="0.15">
      <c r="A185" s="29"/>
    </row>
    <row r="186" spans="1:8" ht="9" customHeight="1" x14ac:dyDescent="0.15">
      <c r="A186" s="29"/>
    </row>
    <row r="187" spans="1:8" ht="9" customHeight="1" x14ac:dyDescent="0.15">
      <c r="A187" s="29"/>
    </row>
    <row r="189" spans="1:8" ht="9" customHeight="1" x14ac:dyDescent="0.15">
      <c r="A189" s="904" t="s">
        <v>148</v>
      </c>
      <c r="B189" s="45" t="s">
        <v>154</v>
      </c>
      <c r="C189" s="45"/>
      <c r="D189" s="46"/>
      <c r="E189" s="47"/>
      <c r="F189" s="47"/>
      <c r="G189" s="47"/>
      <c r="H189" s="48"/>
    </row>
    <row r="190" spans="1:8" ht="9" customHeight="1" x14ac:dyDescent="0.15">
      <c r="A190" s="905"/>
      <c r="B190" s="45" t="s">
        <v>153</v>
      </c>
      <c r="C190" s="45" t="s">
        <v>147</v>
      </c>
      <c r="D190" s="45" t="s">
        <v>152</v>
      </c>
      <c r="E190" s="45" t="s">
        <v>145</v>
      </c>
      <c r="F190" s="45" t="s">
        <v>144</v>
      </c>
      <c r="G190" s="45" t="s">
        <v>143</v>
      </c>
      <c r="H190" s="49" t="s">
        <v>142</v>
      </c>
    </row>
    <row r="191" spans="1:8" ht="9" customHeight="1" x14ac:dyDescent="0.15">
      <c r="A191" s="906"/>
      <c r="B191" s="45" t="s">
        <v>151</v>
      </c>
      <c r="C191" s="45" t="s">
        <v>175</v>
      </c>
      <c r="D191" s="45" t="s">
        <v>176</v>
      </c>
      <c r="E191" s="45" t="s">
        <v>177</v>
      </c>
      <c r="F191" s="45" t="s">
        <v>178</v>
      </c>
      <c r="G191" s="45" t="s">
        <v>179</v>
      </c>
      <c r="H191" s="49" t="s">
        <v>180</v>
      </c>
    </row>
    <row r="193" spans="1:8" ht="9" customHeight="1" x14ac:dyDescent="0.15">
      <c r="A193" s="30" t="s">
        <v>31</v>
      </c>
      <c r="B193" s="41">
        <v>1729209</v>
      </c>
      <c r="C193" s="41">
        <v>25102</v>
      </c>
      <c r="D193" s="41">
        <v>86223</v>
      </c>
      <c r="E193" s="41">
        <v>60892</v>
      </c>
      <c r="F193" s="41">
        <v>3851</v>
      </c>
      <c r="G193" s="41">
        <v>62986</v>
      </c>
      <c r="H193" s="41">
        <v>105110</v>
      </c>
    </row>
    <row r="194" spans="1:8" ht="9" customHeight="1" x14ac:dyDescent="0.15">
      <c r="A194" s="35" t="s">
        <v>30</v>
      </c>
      <c r="B194" s="39">
        <v>503984</v>
      </c>
      <c r="C194" s="39">
        <v>34</v>
      </c>
      <c r="D194" s="39">
        <v>21824</v>
      </c>
      <c r="E194" s="39">
        <v>40280</v>
      </c>
      <c r="F194" s="39">
        <v>1192</v>
      </c>
      <c r="G194" s="39">
        <v>42788</v>
      </c>
      <c r="H194" s="39">
        <v>54897</v>
      </c>
    </row>
    <row r="195" spans="1:8" ht="9" customHeight="1" x14ac:dyDescent="0.15">
      <c r="A195" s="35" t="s">
        <v>29</v>
      </c>
      <c r="B195" s="39">
        <v>838769</v>
      </c>
      <c r="C195" s="39">
        <v>1869</v>
      </c>
      <c r="D195" s="39">
        <v>30528</v>
      </c>
      <c r="E195" s="39">
        <v>11395</v>
      </c>
      <c r="F195" s="39">
        <v>1690</v>
      </c>
      <c r="G195" s="39">
        <v>16484</v>
      </c>
      <c r="H195" s="39">
        <v>37770</v>
      </c>
    </row>
    <row r="196" spans="1:8" ht="9" customHeight="1" x14ac:dyDescent="0.15">
      <c r="A196" s="35" t="s">
        <v>28</v>
      </c>
      <c r="B196" s="39">
        <v>89727</v>
      </c>
      <c r="C196" s="39">
        <v>121</v>
      </c>
      <c r="D196" s="39">
        <v>9305</v>
      </c>
      <c r="E196" s="39">
        <v>1490</v>
      </c>
      <c r="F196" s="39">
        <v>265</v>
      </c>
      <c r="G196" s="39">
        <v>793</v>
      </c>
      <c r="H196" s="39">
        <v>2705</v>
      </c>
    </row>
    <row r="197" spans="1:8" ht="9" customHeight="1" x14ac:dyDescent="0.15">
      <c r="A197" s="35" t="s">
        <v>27</v>
      </c>
      <c r="B197" s="39">
        <v>176541</v>
      </c>
      <c r="C197" s="39">
        <v>2874</v>
      </c>
      <c r="D197" s="39">
        <v>21376</v>
      </c>
      <c r="E197" s="39">
        <v>6293</v>
      </c>
      <c r="F197" s="39">
        <v>654</v>
      </c>
      <c r="G197" s="39">
        <v>2736</v>
      </c>
      <c r="H197" s="39">
        <v>7169</v>
      </c>
    </row>
    <row r="198" spans="1:8" ht="9" customHeight="1" x14ac:dyDescent="0.15">
      <c r="A198" s="36" t="s">
        <v>26</v>
      </c>
      <c r="B198" s="39">
        <v>120188</v>
      </c>
      <c r="C198" s="39">
        <v>20204</v>
      </c>
      <c r="D198" s="39">
        <v>3190</v>
      </c>
      <c r="E198" s="39">
        <v>1434</v>
      </c>
      <c r="F198" s="39">
        <v>50</v>
      </c>
      <c r="G198" s="39">
        <v>185</v>
      </c>
      <c r="H198" s="39">
        <v>2569</v>
      </c>
    </row>
    <row r="199" spans="1:8" ht="9" customHeight="1" x14ac:dyDescent="0.15">
      <c r="A199" s="30" t="s">
        <v>125</v>
      </c>
      <c r="B199" s="41">
        <v>38004</v>
      </c>
      <c r="C199" s="39">
        <v>100</v>
      </c>
      <c r="D199" s="39">
        <v>1035</v>
      </c>
      <c r="E199" s="39">
        <v>400</v>
      </c>
      <c r="F199" s="39">
        <v>0</v>
      </c>
      <c r="G199" s="39">
        <v>1380</v>
      </c>
      <c r="H199" s="39">
        <v>2070</v>
      </c>
    </row>
    <row r="200" spans="1:8" ht="9" customHeight="1" x14ac:dyDescent="0.15">
      <c r="A200" s="35"/>
      <c r="B200" s="39"/>
      <c r="C200" s="50">
        <v>0</v>
      </c>
      <c r="D200" s="50">
        <v>0</v>
      </c>
      <c r="E200" s="50">
        <v>0</v>
      </c>
      <c r="F200" s="50">
        <v>0</v>
      </c>
      <c r="G200" s="50">
        <v>0</v>
      </c>
      <c r="H200" s="50">
        <v>0</v>
      </c>
    </row>
    <row r="201" spans="1:8" ht="9" customHeight="1" x14ac:dyDescent="0.15">
      <c r="A201" s="904" t="s">
        <v>148</v>
      </c>
      <c r="B201" s="45"/>
      <c r="C201" s="45"/>
      <c r="D201" s="46"/>
      <c r="E201" s="47"/>
      <c r="F201" s="47"/>
      <c r="G201" s="47"/>
      <c r="H201" s="48"/>
    </row>
    <row r="202" spans="1:8" ht="9" customHeight="1" x14ac:dyDescent="0.15">
      <c r="A202" s="905"/>
      <c r="B202" s="45" t="s">
        <v>141</v>
      </c>
      <c r="C202" s="45" t="s">
        <v>150</v>
      </c>
      <c r="D202" s="45" t="s">
        <v>140</v>
      </c>
      <c r="E202" s="45" t="s">
        <v>139</v>
      </c>
      <c r="F202" s="45" t="s">
        <v>149</v>
      </c>
      <c r="G202" s="45" t="s">
        <v>138</v>
      </c>
      <c r="H202" s="49" t="s">
        <v>137</v>
      </c>
    </row>
    <row r="203" spans="1:8" ht="9" customHeight="1" x14ac:dyDescent="0.15">
      <c r="A203" s="906"/>
      <c r="B203" s="45" t="s">
        <v>181</v>
      </c>
      <c r="C203" s="45" t="s">
        <v>182</v>
      </c>
      <c r="D203" s="45" t="s">
        <v>183</v>
      </c>
      <c r="E203" s="45" t="s">
        <v>184</v>
      </c>
      <c r="F203" s="45" t="s">
        <v>185</v>
      </c>
      <c r="G203" s="45" t="s">
        <v>186</v>
      </c>
      <c r="H203" s="49" t="s">
        <v>187</v>
      </c>
    </row>
    <row r="205" spans="1:8" ht="9" customHeight="1" x14ac:dyDescent="0.15">
      <c r="A205" s="30" t="s">
        <v>31</v>
      </c>
      <c r="B205" s="41">
        <v>43177</v>
      </c>
      <c r="C205" s="41">
        <v>38297</v>
      </c>
      <c r="D205" s="41">
        <v>19754</v>
      </c>
      <c r="E205" s="41">
        <v>6634</v>
      </c>
      <c r="F205" s="41">
        <v>48958</v>
      </c>
      <c r="G205" s="41">
        <v>136885</v>
      </c>
      <c r="H205" s="41">
        <v>49627</v>
      </c>
    </row>
    <row r="206" spans="1:8" ht="9" customHeight="1" x14ac:dyDescent="0.15">
      <c r="A206" s="35" t="s">
        <v>30</v>
      </c>
      <c r="B206" s="39">
        <v>6673</v>
      </c>
      <c r="C206" s="39">
        <v>11209</v>
      </c>
      <c r="D206" s="39">
        <v>6617</v>
      </c>
      <c r="E206" s="39">
        <v>1215</v>
      </c>
      <c r="F206" s="39">
        <v>14916</v>
      </c>
      <c r="G206" s="39">
        <v>21463</v>
      </c>
      <c r="H206" s="39">
        <v>12425</v>
      </c>
    </row>
    <row r="207" spans="1:8" ht="9" customHeight="1" x14ac:dyDescent="0.15">
      <c r="A207" s="35" t="s">
        <v>29</v>
      </c>
      <c r="B207" s="39">
        <v>23044</v>
      </c>
      <c r="C207" s="39">
        <v>13110</v>
      </c>
      <c r="D207" s="39">
        <v>6693</v>
      </c>
      <c r="E207" s="39">
        <v>4084</v>
      </c>
      <c r="F207" s="39">
        <v>27529</v>
      </c>
      <c r="G207" s="39">
        <v>31681</v>
      </c>
      <c r="H207" s="39">
        <v>16363</v>
      </c>
    </row>
    <row r="208" spans="1:8" ht="9" customHeight="1" x14ac:dyDescent="0.15">
      <c r="A208" s="35" t="s">
        <v>28</v>
      </c>
      <c r="B208" s="39">
        <v>4667</v>
      </c>
      <c r="C208" s="39">
        <v>3344</v>
      </c>
      <c r="D208" s="39">
        <v>1849</v>
      </c>
      <c r="E208" s="39">
        <v>712</v>
      </c>
      <c r="F208" s="39">
        <v>2690</v>
      </c>
      <c r="G208" s="39">
        <v>10849</v>
      </c>
      <c r="H208" s="39">
        <v>6181</v>
      </c>
    </row>
    <row r="209" spans="1:8" ht="9" customHeight="1" x14ac:dyDescent="0.15">
      <c r="A209" s="35" t="s">
        <v>27</v>
      </c>
      <c r="B209" s="39">
        <v>6801</v>
      </c>
      <c r="C209" s="39">
        <v>7217</v>
      </c>
      <c r="D209" s="39">
        <v>3066</v>
      </c>
      <c r="E209" s="39">
        <v>522</v>
      </c>
      <c r="F209" s="39">
        <v>3282</v>
      </c>
      <c r="G209" s="39">
        <v>13457</v>
      </c>
      <c r="H209" s="39">
        <v>9279</v>
      </c>
    </row>
    <row r="210" spans="1:8" ht="9" customHeight="1" x14ac:dyDescent="0.15">
      <c r="A210" s="36" t="s">
        <v>26</v>
      </c>
      <c r="B210" s="39">
        <v>1992</v>
      </c>
      <c r="C210" s="39">
        <v>3417</v>
      </c>
      <c r="D210" s="39">
        <v>1529</v>
      </c>
      <c r="E210" s="39">
        <v>101</v>
      </c>
      <c r="F210" s="39">
        <v>541</v>
      </c>
      <c r="G210" s="39">
        <v>59435</v>
      </c>
      <c r="H210" s="39">
        <v>5379</v>
      </c>
    </row>
    <row r="211" spans="1:8" ht="9" customHeight="1" x14ac:dyDescent="0.15">
      <c r="A211" s="30" t="s">
        <v>125</v>
      </c>
      <c r="B211" s="39">
        <v>50</v>
      </c>
      <c r="C211" s="39">
        <v>585</v>
      </c>
      <c r="D211" s="39">
        <v>336</v>
      </c>
      <c r="E211" s="39">
        <v>0</v>
      </c>
      <c r="F211" s="39">
        <v>1651</v>
      </c>
      <c r="G211" s="39">
        <v>1866</v>
      </c>
      <c r="H211" s="39">
        <v>566</v>
      </c>
    </row>
    <row r="212" spans="1:8" ht="9" customHeight="1" x14ac:dyDescent="0.15">
      <c r="A212" s="35"/>
      <c r="B212" s="50">
        <v>0</v>
      </c>
      <c r="C212" s="50">
        <v>0</v>
      </c>
      <c r="D212" s="50">
        <v>0</v>
      </c>
      <c r="E212" s="50">
        <v>0</v>
      </c>
      <c r="F212" s="50">
        <v>0</v>
      </c>
      <c r="G212" s="50">
        <v>0</v>
      </c>
      <c r="H212" s="50">
        <v>0</v>
      </c>
    </row>
    <row r="213" spans="1:8" ht="9" customHeight="1" x14ac:dyDescent="0.15">
      <c r="A213" s="904" t="s">
        <v>148</v>
      </c>
      <c r="B213" s="45"/>
      <c r="C213" s="45"/>
      <c r="D213" s="46"/>
      <c r="E213" s="47"/>
      <c r="F213" s="47"/>
      <c r="G213" s="47"/>
      <c r="H213" s="48"/>
    </row>
    <row r="214" spans="1:8" ht="9" customHeight="1" x14ac:dyDescent="0.15">
      <c r="A214" s="905"/>
      <c r="B214" s="45" t="s">
        <v>136</v>
      </c>
      <c r="C214" s="45" t="s">
        <v>135</v>
      </c>
      <c r="D214" s="45" t="s">
        <v>134</v>
      </c>
      <c r="E214" s="45" t="s">
        <v>133</v>
      </c>
      <c r="F214" s="45" t="s">
        <v>131</v>
      </c>
      <c r="G214" s="45" t="s">
        <v>130</v>
      </c>
      <c r="H214" s="49" t="s">
        <v>129</v>
      </c>
    </row>
    <row r="215" spans="1:8" ht="9" customHeight="1" x14ac:dyDescent="0.15">
      <c r="A215" s="906"/>
      <c r="B215" s="45" t="s">
        <v>188</v>
      </c>
      <c r="C215" s="45" t="s">
        <v>189</v>
      </c>
      <c r="D215" s="45" t="s">
        <v>190</v>
      </c>
      <c r="E215" s="45" t="s">
        <v>191</v>
      </c>
      <c r="F215" s="45" t="s">
        <v>192</v>
      </c>
      <c r="G215" s="45" t="s">
        <v>193</v>
      </c>
      <c r="H215" s="49" t="s">
        <v>194</v>
      </c>
    </row>
    <row r="217" spans="1:8" ht="9" customHeight="1" x14ac:dyDescent="0.15">
      <c r="A217" s="30" t="s">
        <v>31</v>
      </c>
      <c r="B217" s="41">
        <v>452716</v>
      </c>
      <c r="C217" s="41">
        <v>19142</v>
      </c>
      <c r="D217" s="41">
        <v>8161</v>
      </c>
      <c r="E217" s="41">
        <v>15308</v>
      </c>
      <c r="F217" s="41">
        <v>316288</v>
      </c>
      <c r="G217" s="41">
        <v>155212</v>
      </c>
      <c r="H217" s="41">
        <v>11335</v>
      </c>
    </row>
    <row r="218" spans="1:8" ht="9" customHeight="1" x14ac:dyDescent="0.15">
      <c r="A218" s="35" t="s">
        <v>30</v>
      </c>
      <c r="B218" s="39">
        <v>182549</v>
      </c>
      <c r="C218" s="39">
        <v>4788</v>
      </c>
      <c r="D218" s="39">
        <v>1523</v>
      </c>
      <c r="E218" s="39">
        <v>5014</v>
      </c>
      <c r="F218" s="39">
        <v>35020</v>
      </c>
      <c r="G218" s="39">
        <v>21149</v>
      </c>
      <c r="H218" s="39">
        <v>3561</v>
      </c>
    </row>
    <row r="219" spans="1:8" ht="9" customHeight="1" x14ac:dyDescent="0.15">
      <c r="A219" s="35" t="s">
        <v>29</v>
      </c>
      <c r="B219" s="39">
        <v>252236</v>
      </c>
      <c r="C219" s="39">
        <v>5968</v>
      </c>
      <c r="D219" s="39">
        <v>4084</v>
      </c>
      <c r="E219" s="39">
        <v>6771</v>
      </c>
      <c r="F219" s="39">
        <v>223533</v>
      </c>
      <c r="G219" s="39">
        <v>102510</v>
      </c>
      <c r="H219" s="39">
        <v>4111</v>
      </c>
    </row>
    <row r="220" spans="1:8" ht="9" customHeight="1" x14ac:dyDescent="0.15">
      <c r="A220" s="35" t="s">
        <v>28</v>
      </c>
      <c r="B220" s="39">
        <v>6715</v>
      </c>
      <c r="C220" s="39">
        <v>1340</v>
      </c>
      <c r="D220" s="39">
        <v>722</v>
      </c>
      <c r="E220" s="39">
        <v>774</v>
      </c>
      <c r="F220" s="39">
        <v>17226</v>
      </c>
      <c r="G220" s="39">
        <v>11066</v>
      </c>
      <c r="H220" s="39">
        <v>915</v>
      </c>
    </row>
    <row r="221" spans="1:8" ht="9" customHeight="1" x14ac:dyDescent="0.15">
      <c r="A221" s="35" t="s">
        <v>27</v>
      </c>
      <c r="B221" s="39">
        <v>9869</v>
      </c>
      <c r="C221" s="39">
        <v>6413</v>
      </c>
      <c r="D221" s="39">
        <v>1281</v>
      </c>
      <c r="E221" s="39">
        <v>2430</v>
      </c>
      <c r="F221" s="39">
        <v>39350</v>
      </c>
      <c r="G221" s="39">
        <v>16676</v>
      </c>
      <c r="H221" s="39">
        <v>1717</v>
      </c>
    </row>
    <row r="222" spans="1:8" ht="9" customHeight="1" x14ac:dyDescent="0.15">
      <c r="A222" s="36" t="s">
        <v>26</v>
      </c>
      <c r="B222" s="39">
        <v>1347</v>
      </c>
      <c r="C222" s="39">
        <v>633</v>
      </c>
      <c r="D222" s="39">
        <v>551</v>
      </c>
      <c r="E222" s="39">
        <v>319</v>
      </c>
      <c r="F222" s="39">
        <v>1159</v>
      </c>
      <c r="G222" s="39">
        <v>3811</v>
      </c>
      <c r="H222" s="39">
        <v>1031</v>
      </c>
    </row>
    <row r="223" spans="1:8" ht="9" customHeight="1" x14ac:dyDescent="0.15">
      <c r="A223" s="30" t="s">
        <v>125</v>
      </c>
      <c r="B223" s="39">
        <v>23360</v>
      </c>
      <c r="C223" s="39">
        <v>0</v>
      </c>
      <c r="D223" s="39">
        <v>0</v>
      </c>
      <c r="E223" s="39">
        <v>845</v>
      </c>
      <c r="F223" s="39">
        <v>1530</v>
      </c>
      <c r="G223" s="39">
        <v>1370</v>
      </c>
      <c r="H223" s="39">
        <v>134</v>
      </c>
    </row>
    <row r="224" spans="1:8" ht="9" customHeight="1" x14ac:dyDescent="0.15">
      <c r="B224" s="50">
        <v>0</v>
      </c>
      <c r="C224" s="50">
        <v>0</v>
      </c>
      <c r="D224" s="50">
        <v>0</v>
      </c>
      <c r="E224" s="50">
        <v>0</v>
      </c>
      <c r="F224" s="50">
        <v>0</v>
      </c>
      <c r="G224" s="50">
        <v>0</v>
      </c>
      <c r="H224" s="50">
        <v>0</v>
      </c>
    </row>
    <row r="225" spans="1:8" ht="9" customHeight="1" x14ac:dyDescent="0.15">
      <c r="A225" s="904" t="s">
        <v>148</v>
      </c>
      <c r="B225" s="45"/>
      <c r="C225" s="51"/>
      <c r="D225" s="52"/>
      <c r="E225" s="51"/>
      <c r="F225" s="52"/>
      <c r="G225" s="51"/>
      <c r="H225" s="52"/>
    </row>
    <row r="226" spans="1:8" ht="9" customHeight="1" x14ac:dyDescent="0.15">
      <c r="A226" s="905"/>
      <c r="B226" s="45" t="s">
        <v>128</v>
      </c>
      <c r="C226" s="902" t="s">
        <v>127</v>
      </c>
      <c r="D226" s="903"/>
      <c r="E226" s="902" t="s">
        <v>126</v>
      </c>
      <c r="F226" s="903"/>
      <c r="G226" s="902" t="s">
        <v>132</v>
      </c>
      <c r="H226" s="903"/>
    </row>
    <row r="227" spans="1:8" ht="9" customHeight="1" x14ac:dyDescent="0.15">
      <c r="A227" s="906"/>
      <c r="B227" s="45" t="s">
        <v>195</v>
      </c>
      <c r="C227" s="902" t="s">
        <v>196</v>
      </c>
      <c r="D227" s="903"/>
      <c r="E227" s="902" t="s">
        <v>197</v>
      </c>
      <c r="F227" s="903"/>
      <c r="G227" s="902" t="s">
        <v>198</v>
      </c>
      <c r="H227" s="903"/>
    </row>
    <row r="229" spans="1:8" ht="9" customHeight="1" x14ac:dyDescent="0.15">
      <c r="A229" s="30" t="s">
        <v>31</v>
      </c>
      <c r="B229" s="41">
        <v>12389</v>
      </c>
      <c r="C229" s="41"/>
      <c r="D229" s="41">
        <v>48793</v>
      </c>
      <c r="E229" s="41"/>
      <c r="F229" s="41">
        <v>2369</v>
      </c>
      <c r="G229" s="41"/>
      <c r="H229" s="41">
        <v>414318</v>
      </c>
    </row>
    <row r="230" spans="1:8" ht="9" customHeight="1" x14ac:dyDescent="0.15">
      <c r="A230" s="35" t="s">
        <v>30</v>
      </c>
      <c r="B230" s="39">
        <v>3466</v>
      </c>
      <c r="C230" s="39"/>
      <c r="D230" s="39">
        <v>10673</v>
      </c>
      <c r="E230" s="39"/>
      <c r="F230" s="39">
        <v>708</v>
      </c>
      <c r="G230" s="39"/>
      <c r="H230" s="39">
        <v>169983</v>
      </c>
    </row>
    <row r="231" spans="1:8" ht="9" customHeight="1" x14ac:dyDescent="0.15">
      <c r="A231" s="35" t="s">
        <v>29</v>
      </c>
      <c r="B231" s="39">
        <v>4196</v>
      </c>
      <c r="C231" s="39"/>
      <c r="D231" s="39">
        <v>12366</v>
      </c>
      <c r="E231" s="39"/>
      <c r="F231" s="39">
        <v>754</v>
      </c>
      <c r="G231" s="39"/>
      <c r="H231" s="39">
        <v>117441</v>
      </c>
    </row>
    <row r="232" spans="1:8" ht="9" customHeight="1" x14ac:dyDescent="0.15">
      <c r="A232" s="35" t="s">
        <v>28</v>
      </c>
      <c r="B232" s="39">
        <v>1790</v>
      </c>
      <c r="C232" s="39"/>
      <c r="D232" s="39">
        <v>3923</v>
      </c>
      <c r="E232" s="39"/>
      <c r="F232" s="39">
        <v>285</v>
      </c>
      <c r="G232" s="39"/>
      <c r="H232" s="39">
        <v>4764</v>
      </c>
    </row>
    <row r="233" spans="1:8" ht="9" customHeight="1" x14ac:dyDescent="0.15">
      <c r="A233" s="35" t="s">
        <v>27</v>
      </c>
      <c r="B233" s="39">
        <v>2015</v>
      </c>
      <c r="C233" s="39"/>
      <c r="D233" s="39">
        <v>11800</v>
      </c>
      <c r="E233" s="39"/>
      <c r="F233" s="39">
        <v>264</v>
      </c>
      <c r="G233" s="39"/>
      <c r="H233" s="39">
        <v>117758</v>
      </c>
    </row>
    <row r="234" spans="1:8" ht="9" customHeight="1" x14ac:dyDescent="0.15">
      <c r="A234" s="36" t="s">
        <v>26</v>
      </c>
      <c r="B234" s="39">
        <v>922</v>
      </c>
      <c r="C234" s="39"/>
      <c r="D234" s="39">
        <v>10031</v>
      </c>
      <c r="E234" s="39"/>
      <c r="F234" s="39">
        <v>358</v>
      </c>
      <c r="G234" s="39"/>
      <c r="H234" s="39">
        <v>4372</v>
      </c>
    </row>
    <row r="235" spans="1:8" ht="9" customHeight="1" x14ac:dyDescent="0.15">
      <c r="A235" s="30" t="s">
        <v>125</v>
      </c>
      <c r="B235" s="39">
        <v>320</v>
      </c>
      <c r="C235" s="39"/>
      <c r="D235" s="39">
        <v>385</v>
      </c>
      <c r="E235" s="39"/>
      <c r="F235" s="39">
        <v>21</v>
      </c>
      <c r="G235" s="39"/>
      <c r="H235" s="39">
        <v>15110</v>
      </c>
    </row>
    <row r="236" spans="1:8" ht="9" customHeight="1" x14ac:dyDescent="0.15">
      <c r="B236" s="50">
        <v>0</v>
      </c>
      <c r="C236" s="50"/>
      <c r="D236" s="50">
        <v>0</v>
      </c>
      <c r="E236" s="53"/>
      <c r="F236" s="50">
        <v>0</v>
      </c>
      <c r="G236" s="50"/>
      <c r="H236" s="50">
        <v>406157</v>
      </c>
    </row>
    <row r="238" spans="1:8" ht="9" customHeight="1" x14ac:dyDescent="0.15">
      <c r="B238" s="34"/>
    </row>
    <row r="239" spans="1:8" ht="9" customHeight="1" x14ac:dyDescent="0.15">
      <c r="B239" s="34"/>
    </row>
    <row r="240" spans="1:8" ht="9" customHeight="1" x14ac:dyDescent="0.15">
      <c r="B240" s="34"/>
    </row>
    <row r="241" spans="2:2" ht="9" customHeight="1" x14ac:dyDescent="0.15">
      <c r="B241" s="34"/>
    </row>
    <row r="242" spans="2:2" ht="9" customHeight="1" x14ac:dyDescent="0.15">
      <c r="B242" s="34"/>
    </row>
    <row r="243" spans="2:2" ht="9" customHeight="1" x14ac:dyDescent="0.15">
      <c r="B243" s="34"/>
    </row>
  </sheetData>
  <mergeCells count="19">
    <mergeCell ref="A1:H1"/>
    <mergeCell ref="A3:A5"/>
    <mergeCell ref="A15:A17"/>
    <mergeCell ref="A27:A29"/>
    <mergeCell ref="A39:A41"/>
    <mergeCell ref="G39:H41"/>
    <mergeCell ref="E39:F41"/>
    <mergeCell ref="C39:C41"/>
    <mergeCell ref="D39:D41"/>
    <mergeCell ref="A189:A191"/>
    <mergeCell ref="A201:A203"/>
    <mergeCell ref="A213:A215"/>
    <mergeCell ref="A225:A227"/>
    <mergeCell ref="C226:D226"/>
    <mergeCell ref="E226:F226"/>
    <mergeCell ref="G226:H226"/>
    <mergeCell ref="C227:D227"/>
    <mergeCell ref="E227:F227"/>
    <mergeCell ref="G227:H227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ignoredErrors>
    <ignoredError sqref="C7:H7 B14:H19 B26:H31 B38:H42 C43:H4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A99D0-9D74-40A0-9204-17DEBAA45B0E}">
  <dimension ref="A1:E44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34.42578125" style="1" customWidth="1"/>
    <col min="2" max="3" width="17.5703125" style="1" customWidth="1"/>
    <col min="4" max="4" width="18.140625" style="1" customWidth="1"/>
    <col min="5" max="217" width="9.140625" style="1"/>
    <col min="218" max="218" width="33.42578125" style="1" customWidth="1"/>
    <col min="219" max="221" width="17.85546875" style="1" customWidth="1"/>
    <col min="222" max="473" width="9.140625" style="1"/>
    <col min="474" max="474" width="33.42578125" style="1" customWidth="1"/>
    <col min="475" max="477" width="17.85546875" style="1" customWidth="1"/>
    <col min="478" max="729" width="9.140625" style="1"/>
    <col min="730" max="730" width="33.42578125" style="1" customWidth="1"/>
    <col min="731" max="733" width="17.85546875" style="1" customWidth="1"/>
    <col min="734" max="985" width="9.140625" style="1"/>
    <col min="986" max="986" width="33.42578125" style="1" customWidth="1"/>
    <col min="987" max="989" width="17.85546875" style="1" customWidth="1"/>
    <col min="990" max="1241" width="9.140625" style="1"/>
    <col min="1242" max="1242" width="33.42578125" style="1" customWidth="1"/>
    <col min="1243" max="1245" width="17.85546875" style="1" customWidth="1"/>
    <col min="1246" max="1497" width="9.140625" style="1"/>
    <col min="1498" max="1498" width="33.42578125" style="1" customWidth="1"/>
    <col min="1499" max="1501" width="17.85546875" style="1" customWidth="1"/>
    <col min="1502" max="1753" width="9.140625" style="1"/>
    <col min="1754" max="1754" width="33.42578125" style="1" customWidth="1"/>
    <col min="1755" max="1757" width="17.85546875" style="1" customWidth="1"/>
    <col min="1758" max="2009" width="9.140625" style="1"/>
    <col min="2010" max="2010" width="33.42578125" style="1" customWidth="1"/>
    <col min="2011" max="2013" width="17.85546875" style="1" customWidth="1"/>
    <col min="2014" max="2265" width="9.140625" style="1"/>
    <col min="2266" max="2266" width="33.42578125" style="1" customWidth="1"/>
    <col min="2267" max="2269" width="17.85546875" style="1" customWidth="1"/>
    <col min="2270" max="2521" width="9.140625" style="1"/>
    <col min="2522" max="2522" width="33.42578125" style="1" customWidth="1"/>
    <col min="2523" max="2525" width="17.85546875" style="1" customWidth="1"/>
    <col min="2526" max="2777" width="9.140625" style="1"/>
    <col min="2778" max="2778" width="33.42578125" style="1" customWidth="1"/>
    <col min="2779" max="2781" width="17.85546875" style="1" customWidth="1"/>
    <col min="2782" max="3033" width="9.140625" style="1"/>
    <col min="3034" max="3034" width="33.42578125" style="1" customWidth="1"/>
    <col min="3035" max="3037" width="17.85546875" style="1" customWidth="1"/>
    <col min="3038" max="3289" width="9.140625" style="1"/>
    <col min="3290" max="3290" width="33.42578125" style="1" customWidth="1"/>
    <col min="3291" max="3293" width="17.85546875" style="1" customWidth="1"/>
    <col min="3294" max="3545" width="9.140625" style="1"/>
    <col min="3546" max="3546" width="33.42578125" style="1" customWidth="1"/>
    <col min="3547" max="3549" width="17.85546875" style="1" customWidth="1"/>
    <col min="3550" max="3801" width="9.140625" style="1"/>
    <col min="3802" max="3802" width="33.42578125" style="1" customWidth="1"/>
    <col min="3803" max="3805" width="17.85546875" style="1" customWidth="1"/>
    <col min="3806" max="4057" width="9.140625" style="1"/>
    <col min="4058" max="4058" width="33.42578125" style="1" customWidth="1"/>
    <col min="4059" max="4061" width="17.85546875" style="1" customWidth="1"/>
    <col min="4062" max="4313" width="9.140625" style="1"/>
    <col min="4314" max="4314" width="33.42578125" style="1" customWidth="1"/>
    <col min="4315" max="4317" width="17.85546875" style="1" customWidth="1"/>
    <col min="4318" max="4569" width="9.140625" style="1"/>
    <col min="4570" max="4570" width="33.42578125" style="1" customWidth="1"/>
    <col min="4571" max="4573" width="17.85546875" style="1" customWidth="1"/>
    <col min="4574" max="4825" width="9.140625" style="1"/>
    <col min="4826" max="4826" width="33.42578125" style="1" customWidth="1"/>
    <col min="4827" max="4829" width="17.85546875" style="1" customWidth="1"/>
    <col min="4830" max="5081" width="9.140625" style="1"/>
    <col min="5082" max="5082" width="33.42578125" style="1" customWidth="1"/>
    <col min="5083" max="5085" width="17.85546875" style="1" customWidth="1"/>
    <col min="5086" max="5337" width="9.140625" style="1"/>
    <col min="5338" max="5338" width="33.42578125" style="1" customWidth="1"/>
    <col min="5339" max="5341" width="17.85546875" style="1" customWidth="1"/>
    <col min="5342" max="5593" width="9.140625" style="1"/>
    <col min="5594" max="5594" width="33.42578125" style="1" customWidth="1"/>
    <col min="5595" max="5597" width="17.85546875" style="1" customWidth="1"/>
    <col min="5598" max="5849" width="9.140625" style="1"/>
    <col min="5850" max="5850" width="33.42578125" style="1" customWidth="1"/>
    <col min="5851" max="5853" width="17.85546875" style="1" customWidth="1"/>
    <col min="5854" max="6105" width="9.140625" style="1"/>
    <col min="6106" max="6106" width="33.42578125" style="1" customWidth="1"/>
    <col min="6107" max="6109" width="17.85546875" style="1" customWidth="1"/>
    <col min="6110" max="6361" width="9.140625" style="1"/>
    <col min="6362" max="6362" width="33.42578125" style="1" customWidth="1"/>
    <col min="6363" max="6365" width="17.85546875" style="1" customWidth="1"/>
    <col min="6366" max="6617" width="9.140625" style="1"/>
    <col min="6618" max="6618" width="33.42578125" style="1" customWidth="1"/>
    <col min="6619" max="6621" width="17.85546875" style="1" customWidth="1"/>
    <col min="6622" max="6873" width="9.140625" style="1"/>
    <col min="6874" max="6874" width="33.42578125" style="1" customWidth="1"/>
    <col min="6875" max="6877" width="17.85546875" style="1" customWidth="1"/>
    <col min="6878" max="7129" width="9.140625" style="1"/>
    <col min="7130" max="7130" width="33.42578125" style="1" customWidth="1"/>
    <col min="7131" max="7133" width="17.85546875" style="1" customWidth="1"/>
    <col min="7134" max="7385" width="9.140625" style="1"/>
    <col min="7386" max="7386" width="33.42578125" style="1" customWidth="1"/>
    <col min="7387" max="7389" width="17.85546875" style="1" customWidth="1"/>
    <col min="7390" max="7641" width="9.140625" style="1"/>
    <col min="7642" max="7642" width="33.42578125" style="1" customWidth="1"/>
    <col min="7643" max="7645" width="17.85546875" style="1" customWidth="1"/>
    <col min="7646" max="7897" width="9.140625" style="1"/>
    <col min="7898" max="7898" width="33.42578125" style="1" customWidth="1"/>
    <col min="7899" max="7901" width="17.85546875" style="1" customWidth="1"/>
    <col min="7902" max="8153" width="9.140625" style="1"/>
    <col min="8154" max="8154" width="33.42578125" style="1" customWidth="1"/>
    <col min="8155" max="8157" width="17.85546875" style="1" customWidth="1"/>
    <col min="8158" max="8409" width="9.140625" style="1"/>
    <col min="8410" max="8410" width="33.42578125" style="1" customWidth="1"/>
    <col min="8411" max="8413" width="17.85546875" style="1" customWidth="1"/>
    <col min="8414" max="8665" width="9.140625" style="1"/>
    <col min="8666" max="8666" width="33.42578125" style="1" customWidth="1"/>
    <col min="8667" max="8669" width="17.85546875" style="1" customWidth="1"/>
    <col min="8670" max="8921" width="9.140625" style="1"/>
    <col min="8922" max="8922" width="33.42578125" style="1" customWidth="1"/>
    <col min="8923" max="8925" width="17.85546875" style="1" customWidth="1"/>
    <col min="8926" max="9177" width="9.140625" style="1"/>
    <col min="9178" max="9178" width="33.42578125" style="1" customWidth="1"/>
    <col min="9179" max="9181" width="17.85546875" style="1" customWidth="1"/>
    <col min="9182" max="9433" width="9.140625" style="1"/>
    <col min="9434" max="9434" width="33.42578125" style="1" customWidth="1"/>
    <col min="9435" max="9437" width="17.85546875" style="1" customWidth="1"/>
    <col min="9438" max="9689" width="9.140625" style="1"/>
    <col min="9690" max="9690" width="33.42578125" style="1" customWidth="1"/>
    <col min="9691" max="9693" width="17.85546875" style="1" customWidth="1"/>
    <col min="9694" max="9945" width="9.140625" style="1"/>
    <col min="9946" max="9946" width="33.42578125" style="1" customWidth="1"/>
    <col min="9947" max="9949" width="17.85546875" style="1" customWidth="1"/>
    <col min="9950" max="10201" width="9.140625" style="1"/>
    <col min="10202" max="10202" width="33.42578125" style="1" customWidth="1"/>
    <col min="10203" max="10205" width="17.85546875" style="1" customWidth="1"/>
    <col min="10206" max="10457" width="9.140625" style="1"/>
    <col min="10458" max="10458" width="33.42578125" style="1" customWidth="1"/>
    <col min="10459" max="10461" width="17.85546875" style="1" customWidth="1"/>
    <col min="10462" max="10713" width="9.140625" style="1"/>
    <col min="10714" max="10714" width="33.42578125" style="1" customWidth="1"/>
    <col min="10715" max="10717" width="17.85546875" style="1" customWidth="1"/>
    <col min="10718" max="10969" width="9.140625" style="1"/>
    <col min="10970" max="10970" width="33.42578125" style="1" customWidth="1"/>
    <col min="10971" max="10973" width="17.85546875" style="1" customWidth="1"/>
    <col min="10974" max="11225" width="9.140625" style="1"/>
    <col min="11226" max="11226" width="33.42578125" style="1" customWidth="1"/>
    <col min="11227" max="11229" width="17.85546875" style="1" customWidth="1"/>
    <col min="11230" max="11481" width="9.140625" style="1"/>
    <col min="11482" max="11482" width="33.42578125" style="1" customWidth="1"/>
    <col min="11483" max="11485" width="17.85546875" style="1" customWidth="1"/>
    <col min="11486" max="11737" width="9.140625" style="1"/>
    <col min="11738" max="11738" width="33.42578125" style="1" customWidth="1"/>
    <col min="11739" max="11741" width="17.85546875" style="1" customWidth="1"/>
    <col min="11742" max="11993" width="9.140625" style="1"/>
    <col min="11994" max="11994" width="33.42578125" style="1" customWidth="1"/>
    <col min="11995" max="11997" width="17.85546875" style="1" customWidth="1"/>
    <col min="11998" max="12249" width="9.140625" style="1"/>
    <col min="12250" max="12250" width="33.42578125" style="1" customWidth="1"/>
    <col min="12251" max="12253" width="17.85546875" style="1" customWidth="1"/>
    <col min="12254" max="12505" width="9.140625" style="1"/>
    <col min="12506" max="12506" width="33.42578125" style="1" customWidth="1"/>
    <col min="12507" max="12509" width="17.85546875" style="1" customWidth="1"/>
    <col min="12510" max="12761" width="9.140625" style="1"/>
    <col min="12762" max="12762" width="33.42578125" style="1" customWidth="1"/>
    <col min="12763" max="12765" width="17.85546875" style="1" customWidth="1"/>
    <col min="12766" max="13017" width="9.140625" style="1"/>
    <col min="13018" max="13018" width="33.42578125" style="1" customWidth="1"/>
    <col min="13019" max="13021" width="17.85546875" style="1" customWidth="1"/>
    <col min="13022" max="13273" width="9.140625" style="1"/>
    <col min="13274" max="13274" width="33.42578125" style="1" customWidth="1"/>
    <col min="13275" max="13277" width="17.85546875" style="1" customWidth="1"/>
    <col min="13278" max="13529" width="9.140625" style="1"/>
    <col min="13530" max="13530" width="33.42578125" style="1" customWidth="1"/>
    <col min="13531" max="13533" width="17.85546875" style="1" customWidth="1"/>
    <col min="13534" max="13785" width="9.140625" style="1"/>
    <col min="13786" max="13786" width="33.42578125" style="1" customWidth="1"/>
    <col min="13787" max="13789" width="17.85546875" style="1" customWidth="1"/>
    <col min="13790" max="14041" width="9.140625" style="1"/>
    <col min="14042" max="14042" width="33.42578125" style="1" customWidth="1"/>
    <col min="14043" max="14045" width="17.85546875" style="1" customWidth="1"/>
    <col min="14046" max="14297" width="9.140625" style="1"/>
    <col min="14298" max="14298" width="33.42578125" style="1" customWidth="1"/>
    <col min="14299" max="14301" width="17.85546875" style="1" customWidth="1"/>
    <col min="14302" max="14553" width="9.140625" style="1"/>
    <col min="14554" max="14554" width="33.42578125" style="1" customWidth="1"/>
    <col min="14555" max="14557" width="17.85546875" style="1" customWidth="1"/>
    <col min="14558" max="14809" width="9.140625" style="1"/>
    <col min="14810" max="14810" width="33.42578125" style="1" customWidth="1"/>
    <col min="14811" max="14813" width="17.85546875" style="1" customWidth="1"/>
    <col min="14814" max="15065" width="9.140625" style="1"/>
    <col min="15066" max="15066" width="33.42578125" style="1" customWidth="1"/>
    <col min="15067" max="15069" width="17.85546875" style="1" customWidth="1"/>
    <col min="15070" max="15321" width="9.140625" style="1"/>
    <col min="15322" max="15322" width="33.42578125" style="1" customWidth="1"/>
    <col min="15323" max="15325" width="17.85546875" style="1" customWidth="1"/>
    <col min="15326" max="15577" width="9.140625" style="1"/>
    <col min="15578" max="15578" width="33.42578125" style="1" customWidth="1"/>
    <col min="15579" max="15581" width="17.85546875" style="1" customWidth="1"/>
    <col min="15582" max="15833" width="9.140625" style="1"/>
    <col min="15834" max="15834" width="33.42578125" style="1" customWidth="1"/>
    <col min="15835" max="15837" width="17.85546875" style="1" customWidth="1"/>
    <col min="15838" max="16089" width="9.140625" style="1"/>
    <col min="16090" max="16090" width="33.42578125" style="1" customWidth="1"/>
    <col min="16091" max="16093" width="17.85546875" style="1" customWidth="1"/>
    <col min="16094" max="16384" width="9.140625" style="1"/>
  </cols>
  <sheetData>
    <row r="1" spans="1:5" ht="12" customHeight="1" x14ac:dyDescent="0.2">
      <c r="A1" s="917" t="s">
        <v>1345</v>
      </c>
      <c r="B1" s="917"/>
      <c r="C1" s="917"/>
      <c r="D1" s="917"/>
      <c r="E1" s="630"/>
    </row>
    <row r="2" spans="1:5" ht="12" customHeight="1" x14ac:dyDescent="0.15">
      <c r="A2" s="3" t="s">
        <v>25</v>
      </c>
      <c r="D2" s="1" t="s">
        <v>404</v>
      </c>
    </row>
    <row r="3" spans="1:5" ht="9" customHeight="1" x14ac:dyDescent="0.15">
      <c r="A3" s="843" t="s">
        <v>405</v>
      </c>
      <c r="B3" s="919">
        <v>2020</v>
      </c>
      <c r="C3" s="919">
        <v>2021</v>
      </c>
      <c r="D3" s="919" t="s">
        <v>406</v>
      </c>
    </row>
    <row r="4" spans="1:5" ht="9" customHeight="1" x14ac:dyDescent="0.15">
      <c r="A4" s="918"/>
      <c r="B4" s="920"/>
      <c r="C4" s="920"/>
      <c r="D4" s="920"/>
    </row>
    <row r="5" spans="1:5" ht="5.0999999999999996" customHeight="1" x14ac:dyDescent="0.15"/>
    <row r="6" spans="1:5" x14ac:dyDescent="0.15">
      <c r="A6" s="3" t="s">
        <v>407</v>
      </c>
      <c r="B6" s="247">
        <v>902021.69309332315</v>
      </c>
      <c r="C6" s="247">
        <v>910802.55441397987</v>
      </c>
      <c r="D6" s="247">
        <v>913589.4376175456</v>
      </c>
    </row>
    <row r="7" spans="1:5" ht="9" customHeight="1" x14ac:dyDescent="0.15">
      <c r="A7" s="1" t="s">
        <v>408</v>
      </c>
      <c r="B7" s="249">
        <v>97753.741999999998</v>
      </c>
      <c r="C7" s="249">
        <v>102951.33299999998</v>
      </c>
      <c r="D7" s="249">
        <v>103760.027</v>
      </c>
    </row>
    <row r="8" spans="1:5" ht="9" customHeight="1" x14ac:dyDescent="0.15">
      <c r="A8" s="1" t="s">
        <v>409</v>
      </c>
      <c r="B8" s="249">
        <v>73213.312999999995</v>
      </c>
      <c r="C8" s="249">
        <v>77241.062999999995</v>
      </c>
      <c r="D8" s="249">
        <v>78991.426999999996</v>
      </c>
    </row>
    <row r="9" spans="1:5" ht="9" customHeight="1" x14ac:dyDescent="0.15">
      <c r="A9" s="1" t="s">
        <v>410</v>
      </c>
      <c r="B9" s="249">
        <v>24540.428999999996</v>
      </c>
      <c r="C9" s="249">
        <v>25710.269999999997</v>
      </c>
      <c r="D9" s="249">
        <v>24768.6</v>
      </c>
    </row>
    <row r="10" spans="1:5" ht="9" customHeight="1" x14ac:dyDescent="0.15">
      <c r="A10" s="1" t="s">
        <v>411</v>
      </c>
      <c r="B10" s="249">
        <v>14603.177600000001</v>
      </c>
      <c r="C10" s="249">
        <v>15922.961600000001</v>
      </c>
      <c r="D10" s="249">
        <v>14800.279000000002</v>
      </c>
    </row>
    <row r="11" spans="1:5" ht="9" customHeight="1" x14ac:dyDescent="0.15">
      <c r="A11" s="1" t="s">
        <v>412</v>
      </c>
      <c r="B11" s="249">
        <v>1090.6715999999999</v>
      </c>
      <c r="C11" s="249">
        <v>1251.894</v>
      </c>
      <c r="D11" s="249">
        <v>1313.0480000000002</v>
      </c>
    </row>
    <row r="12" spans="1:5" ht="9" customHeight="1" x14ac:dyDescent="0.15">
      <c r="A12" s="1" t="s">
        <v>413</v>
      </c>
      <c r="B12" s="249">
        <v>379831.40165999997</v>
      </c>
      <c r="C12" s="249">
        <v>377310.09096</v>
      </c>
      <c r="D12" s="249">
        <v>369712.24733999994</v>
      </c>
    </row>
    <row r="13" spans="1:5" ht="9" customHeight="1" x14ac:dyDescent="0.15">
      <c r="A13" s="1" t="s">
        <v>414</v>
      </c>
      <c r="B13" s="249">
        <v>246890.41107899998</v>
      </c>
      <c r="C13" s="249">
        <v>245251.55912399999</v>
      </c>
      <c r="D13" s="249">
        <v>240312.96077099995</v>
      </c>
    </row>
    <row r="14" spans="1:5" ht="9" customHeight="1" x14ac:dyDescent="0.15">
      <c r="A14" s="1" t="s">
        <v>415</v>
      </c>
      <c r="B14" s="249">
        <v>132940.99058099999</v>
      </c>
      <c r="C14" s="249">
        <v>132058.53183600001</v>
      </c>
      <c r="D14" s="249">
        <v>129399.28656899997</v>
      </c>
    </row>
    <row r="15" spans="1:5" ht="9" customHeight="1" x14ac:dyDescent="0.15">
      <c r="A15" s="1" t="s">
        <v>416</v>
      </c>
      <c r="B15" s="249">
        <v>78.66</v>
      </c>
      <c r="C15" s="249">
        <v>87.04</v>
      </c>
      <c r="D15" s="249">
        <v>18.95</v>
      </c>
    </row>
    <row r="16" spans="1:5" ht="9" customHeight="1" x14ac:dyDescent="0.15">
      <c r="A16" s="1" t="s">
        <v>417</v>
      </c>
      <c r="B16" s="249">
        <v>393388.69124479062</v>
      </c>
      <c r="C16" s="249">
        <v>398435.08195270592</v>
      </c>
      <c r="D16" s="249">
        <v>409820.75634749891</v>
      </c>
    </row>
    <row r="17" spans="1:4" s="170" customFormat="1" ht="9" customHeight="1" x14ac:dyDescent="0.15">
      <c r="A17" s="12" t="s">
        <v>418</v>
      </c>
      <c r="B17" s="249">
        <v>310009.88987237687</v>
      </c>
      <c r="C17" s="249">
        <v>312553.42033414042</v>
      </c>
      <c r="D17" s="249">
        <v>328851.07942292182</v>
      </c>
    </row>
    <row r="18" spans="1:4" ht="9" customHeight="1" x14ac:dyDescent="0.15">
      <c r="A18" s="1" t="s">
        <v>419</v>
      </c>
      <c r="B18" s="249">
        <v>52998.666046341437</v>
      </c>
      <c r="C18" s="249">
        <v>55022.598356097536</v>
      </c>
      <c r="D18" s="249">
        <v>51251.57791707314</v>
      </c>
    </row>
    <row r="19" spans="1:4" s="12" customFormat="1" ht="9" customHeight="1" x14ac:dyDescent="0.15">
      <c r="A19" s="12" t="s">
        <v>420</v>
      </c>
      <c r="B19" s="249">
        <v>10305.309326072309</v>
      </c>
      <c r="C19" s="249">
        <v>10419.864262467921</v>
      </c>
      <c r="D19" s="249">
        <v>10298.114007503962</v>
      </c>
    </row>
    <row r="20" spans="1:4" ht="7.5" customHeight="1" x14ac:dyDescent="0.15">
      <c r="A20" s="1" t="s">
        <v>421</v>
      </c>
      <c r="B20" s="249"/>
      <c r="C20" s="249"/>
      <c r="D20" s="249"/>
    </row>
    <row r="21" spans="1:4" x14ac:dyDescent="0.15">
      <c r="A21" s="1" t="s">
        <v>422</v>
      </c>
      <c r="B21" s="249">
        <v>15275.348988532605</v>
      </c>
      <c r="C21" s="249">
        <v>14844.152901274054</v>
      </c>
      <c r="D21" s="249">
        <v>14164.129930046716</v>
      </c>
    </row>
    <row r="22" spans="1:4" ht="9" customHeight="1" x14ac:dyDescent="0.15">
      <c r="A22" s="3" t="s">
        <v>423</v>
      </c>
      <c r="B22" s="247">
        <v>41781.454182599999</v>
      </c>
      <c r="C22" s="247">
        <v>41504.1100056</v>
      </c>
      <c r="D22" s="247">
        <v>40668.347207399995</v>
      </c>
    </row>
    <row r="23" spans="1:4" ht="9" customHeight="1" x14ac:dyDescent="0.15">
      <c r="A23" s="3" t="s">
        <v>424</v>
      </c>
      <c r="B23" s="247">
        <v>57367.708506800001</v>
      </c>
      <c r="C23" s="247">
        <v>58769.010648800002</v>
      </c>
      <c r="D23" s="247">
        <v>57995.867017199998</v>
      </c>
    </row>
    <row r="24" spans="1:4" s="12" customFormat="1" ht="9" customHeight="1" x14ac:dyDescent="0.15">
      <c r="A24" s="251" t="s">
        <v>425</v>
      </c>
      <c r="B24" s="247">
        <v>2038752</v>
      </c>
      <c r="C24" s="247">
        <v>2036440.7495400005</v>
      </c>
      <c r="D24" s="247">
        <v>1968916.8278800002</v>
      </c>
    </row>
    <row r="25" spans="1:4" s="12" customFormat="1" ht="9" customHeight="1" x14ac:dyDescent="0.15">
      <c r="A25" s="12" t="s">
        <v>426</v>
      </c>
      <c r="B25" s="249">
        <v>1937016</v>
      </c>
      <c r="C25" s="249">
        <v>1935543.6930600004</v>
      </c>
      <c r="D25" s="249">
        <v>1870506.6477000001</v>
      </c>
    </row>
    <row r="26" spans="1:4" s="12" customFormat="1" ht="9" customHeight="1" x14ac:dyDescent="0.15">
      <c r="A26" s="12" t="s">
        <v>427</v>
      </c>
      <c r="B26" s="249">
        <v>71591</v>
      </c>
      <c r="C26" s="249">
        <v>71221.439079999996</v>
      </c>
      <c r="D26" s="249">
        <v>69536.646080000006</v>
      </c>
    </row>
    <row r="27" spans="1:4" s="12" customFormat="1" ht="9" customHeight="1" x14ac:dyDescent="0.15">
      <c r="A27" s="12" t="s">
        <v>428</v>
      </c>
      <c r="B27" s="249">
        <v>30145</v>
      </c>
      <c r="C27" s="249">
        <v>29675.617399999999</v>
      </c>
      <c r="D27" s="249">
        <v>28873.534100000001</v>
      </c>
    </row>
    <row r="28" spans="1:4" s="12" customFormat="1" ht="9" customHeight="1" x14ac:dyDescent="0.15">
      <c r="A28" s="251" t="s">
        <v>429</v>
      </c>
      <c r="B28" s="247">
        <v>85855</v>
      </c>
      <c r="C28" s="247">
        <v>89000.232677619031</v>
      </c>
      <c r="D28" s="247">
        <v>89819.223237142854</v>
      </c>
    </row>
    <row r="29" spans="1:4" s="12" customFormat="1" ht="9" customHeight="1" x14ac:dyDescent="0.15">
      <c r="A29" s="12" t="s">
        <v>426</v>
      </c>
      <c r="B29" s="249">
        <v>63112</v>
      </c>
      <c r="C29" s="249">
        <v>66644.160999999993</v>
      </c>
      <c r="D29" s="249">
        <v>67674.460999999996</v>
      </c>
    </row>
    <row r="30" spans="1:4" s="12" customFormat="1" ht="9" customHeight="1" x14ac:dyDescent="0.15">
      <c r="A30" s="12" t="s">
        <v>427</v>
      </c>
      <c r="B30" s="249">
        <v>11932</v>
      </c>
      <c r="C30" s="249">
        <v>11870.239846666665</v>
      </c>
      <c r="D30" s="249">
        <v>11589.441013333333</v>
      </c>
    </row>
    <row r="31" spans="1:4" s="12" customFormat="1" ht="9" customHeight="1" x14ac:dyDescent="0.15">
      <c r="A31" s="12" t="s">
        <v>428</v>
      </c>
      <c r="B31" s="249">
        <v>4289</v>
      </c>
      <c r="C31" s="249">
        <v>4221.3238309523804</v>
      </c>
      <c r="D31" s="249">
        <v>4107.1652238095239</v>
      </c>
    </row>
    <row r="32" spans="1:4" s="12" customFormat="1" ht="9" customHeight="1" x14ac:dyDescent="0.15">
      <c r="A32" s="12" t="s">
        <v>430</v>
      </c>
      <c r="B32" s="249">
        <v>6522</v>
      </c>
      <c r="C32" s="249">
        <v>6264.5079999999998</v>
      </c>
      <c r="D32" s="249">
        <v>6448.1559999999999</v>
      </c>
    </row>
    <row r="33" spans="1:4" s="12" customFormat="1" ht="9" customHeight="1" x14ac:dyDescent="0.15">
      <c r="A33" s="251" t="s">
        <v>431</v>
      </c>
      <c r="B33" s="247">
        <v>31820.523999999998</v>
      </c>
      <c r="C33" s="247">
        <v>31492.751</v>
      </c>
      <c r="D33" s="247">
        <v>27482.593000000001</v>
      </c>
    </row>
    <row r="34" spans="1:4" ht="9" customHeight="1" x14ac:dyDescent="0.15">
      <c r="A34" s="3" t="s">
        <v>432</v>
      </c>
      <c r="B34" s="247">
        <v>146233.51862512092</v>
      </c>
      <c r="C34" s="247">
        <v>141948.42405470563</v>
      </c>
      <c r="D34" s="247">
        <v>149720.35986530237</v>
      </c>
    </row>
    <row r="35" spans="1:4" ht="9" customHeight="1" x14ac:dyDescent="0.15">
      <c r="A35" s="1" t="s">
        <v>433</v>
      </c>
      <c r="B35" s="249">
        <v>20243.850019999998</v>
      </c>
      <c r="C35" s="249">
        <v>20407.548000000003</v>
      </c>
      <c r="D35" s="249">
        <v>21034.577807999998</v>
      </c>
    </row>
    <row r="36" spans="1:4" ht="9" customHeight="1" x14ac:dyDescent="0.15">
      <c r="A36" s="3" t="s">
        <v>434</v>
      </c>
      <c r="B36" s="247">
        <v>9816.8669270767314</v>
      </c>
      <c r="C36" s="247">
        <v>10440.959996276912</v>
      </c>
      <c r="D36" s="247">
        <v>11465.151688601401</v>
      </c>
    </row>
    <row r="37" spans="1:4" ht="9.75" customHeight="1" x14ac:dyDescent="0.15">
      <c r="A37" s="3" t="s">
        <v>435</v>
      </c>
      <c r="B37" s="252">
        <v>273.84112509644797</v>
      </c>
      <c r="C37" s="252">
        <v>290.22006973915057</v>
      </c>
      <c r="D37" s="252">
        <v>315.63669792587041</v>
      </c>
    </row>
    <row r="38" spans="1:4" ht="9" customHeight="1" x14ac:dyDescent="0.15">
      <c r="A38" s="3" t="s">
        <v>436</v>
      </c>
      <c r="B38" s="247">
        <v>6027.4743967842933</v>
      </c>
      <c r="C38" s="247">
        <v>5027.6217179191908</v>
      </c>
      <c r="D38" s="247">
        <v>5075.4764847660217</v>
      </c>
    </row>
    <row r="39" spans="1:4" ht="5.0999999999999996" customHeight="1" thickBot="1" x14ac:dyDescent="0.2">
      <c r="A39" s="27"/>
      <c r="B39" s="253"/>
      <c r="C39" s="253"/>
      <c r="D39" s="253"/>
    </row>
    <row r="40" spans="1:4" ht="9" customHeight="1" thickTop="1" x14ac:dyDescent="0.15">
      <c r="A40" s="156" t="s">
        <v>437</v>
      </c>
      <c r="B40" s="13"/>
      <c r="C40" s="13"/>
      <c r="D40" s="250"/>
    </row>
    <row r="41" spans="1:4" ht="9" customHeight="1" x14ac:dyDescent="0.15">
      <c r="A41" s="156" t="s">
        <v>438</v>
      </c>
      <c r="B41" s="13"/>
      <c r="C41" s="13"/>
      <c r="D41" s="13"/>
    </row>
    <row r="42" spans="1:4" ht="9" customHeight="1" x14ac:dyDescent="0.15">
      <c r="B42" s="13"/>
      <c r="C42" s="13"/>
      <c r="D42" s="254"/>
    </row>
    <row r="43" spans="1:4" ht="9" customHeight="1" x14ac:dyDescent="0.15">
      <c r="B43" s="247"/>
      <c r="C43" s="247"/>
      <c r="D43" s="247"/>
    </row>
    <row r="44" spans="1:4" ht="9" customHeight="1" x14ac:dyDescent="0.15">
      <c r="B44" s="247"/>
      <c r="C44" s="247"/>
      <c r="D44" s="247"/>
    </row>
  </sheetData>
  <mergeCells count="5">
    <mergeCell ref="A1:D1"/>
    <mergeCell ref="A3:A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scale="94" firstPageNumber="0" orientation="portrait" useFirstPageNumber="1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78299-AEB6-41AE-A260-42CFCB28CFF1}">
  <dimension ref="A1:HN42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9.85546875" style="1" customWidth="1"/>
    <col min="2" max="2" width="15" style="1" customWidth="1"/>
    <col min="3" max="3" width="13.7109375" style="1" customWidth="1"/>
    <col min="4" max="4" width="15" style="1" customWidth="1"/>
    <col min="5" max="7" width="11.140625" style="1" customWidth="1"/>
    <col min="8" max="231" width="9.140625" style="1"/>
    <col min="232" max="232" width="9.85546875" style="1" customWidth="1"/>
    <col min="233" max="233" width="15" style="1" customWidth="1"/>
    <col min="234" max="234" width="13.7109375" style="1" customWidth="1"/>
    <col min="235" max="235" width="15" style="1" customWidth="1"/>
    <col min="236" max="238" width="11.140625" style="1" customWidth="1"/>
    <col min="239" max="487" width="9.140625" style="1"/>
    <col min="488" max="488" width="9.85546875" style="1" customWidth="1"/>
    <col min="489" max="489" width="15" style="1" customWidth="1"/>
    <col min="490" max="490" width="13.7109375" style="1" customWidth="1"/>
    <col min="491" max="491" width="15" style="1" customWidth="1"/>
    <col min="492" max="494" width="11.140625" style="1" customWidth="1"/>
    <col min="495" max="743" width="9.140625" style="1"/>
    <col min="744" max="744" width="9.85546875" style="1" customWidth="1"/>
    <col min="745" max="745" width="15" style="1" customWidth="1"/>
    <col min="746" max="746" width="13.7109375" style="1" customWidth="1"/>
    <col min="747" max="747" width="15" style="1" customWidth="1"/>
    <col min="748" max="750" width="11.140625" style="1" customWidth="1"/>
    <col min="751" max="999" width="9.140625" style="1"/>
    <col min="1000" max="1000" width="9.85546875" style="1" customWidth="1"/>
    <col min="1001" max="1001" width="15" style="1" customWidth="1"/>
    <col min="1002" max="1002" width="13.7109375" style="1" customWidth="1"/>
    <col min="1003" max="1003" width="15" style="1" customWidth="1"/>
    <col min="1004" max="1006" width="11.140625" style="1" customWidth="1"/>
    <col min="1007" max="1255" width="9.140625" style="1"/>
    <col min="1256" max="1256" width="9.85546875" style="1" customWidth="1"/>
    <col min="1257" max="1257" width="15" style="1" customWidth="1"/>
    <col min="1258" max="1258" width="13.7109375" style="1" customWidth="1"/>
    <col min="1259" max="1259" width="15" style="1" customWidth="1"/>
    <col min="1260" max="1262" width="11.140625" style="1" customWidth="1"/>
    <col min="1263" max="1511" width="9.140625" style="1"/>
    <col min="1512" max="1512" width="9.85546875" style="1" customWidth="1"/>
    <col min="1513" max="1513" width="15" style="1" customWidth="1"/>
    <col min="1514" max="1514" width="13.7109375" style="1" customWidth="1"/>
    <col min="1515" max="1515" width="15" style="1" customWidth="1"/>
    <col min="1516" max="1518" width="11.140625" style="1" customWidth="1"/>
    <col min="1519" max="1767" width="9.140625" style="1"/>
    <col min="1768" max="1768" width="9.85546875" style="1" customWidth="1"/>
    <col min="1769" max="1769" width="15" style="1" customWidth="1"/>
    <col min="1770" max="1770" width="13.7109375" style="1" customWidth="1"/>
    <col min="1771" max="1771" width="15" style="1" customWidth="1"/>
    <col min="1772" max="1774" width="11.140625" style="1" customWidth="1"/>
    <col min="1775" max="2023" width="9.140625" style="1"/>
    <col min="2024" max="2024" width="9.85546875" style="1" customWidth="1"/>
    <col min="2025" max="2025" width="15" style="1" customWidth="1"/>
    <col min="2026" max="2026" width="13.7109375" style="1" customWidth="1"/>
    <col min="2027" max="2027" width="15" style="1" customWidth="1"/>
    <col min="2028" max="2030" width="11.140625" style="1" customWidth="1"/>
    <col min="2031" max="2279" width="9.140625" style="1"/>
    <col min="2280" max="2280" width="9.85546875" style="1" customWidth="1"/>
    <col min="2281" max="2281" width="15" style="1" customWidth="1"/>
    <col min="2282" max="2282" width="13.7109375" style="1" customWidth="1"/>
    <col min="2283" max="2283" width="15" style="1" customWidth="1"/>
    <col min="2284" max="2286" width="11.140625" style="1" customWidth="1"/>
    <col min="2287" max="2535" width="9.140625" style="1"/>
    <col min="2536" max="2536" width="9.85546875" style="1" customWidth="1"/>
    <col min="2537" max="2537" width="15" style="1" customWidth="1"/>
    <col min="2538" max="2538" width="13.7109375" style="1" customWidth="1"/>
    <col min="2539" max="2539" width="15" style="1" customWidth="1"/>
    <col min="2540" max="2542" width="11.140625" style="1" customWidth="1"/>
    <col min="2543" max="2791" width="9.140625" style="1"/>
    <col min="2792" max="2792" width="9.85546875" style="1" customWidth="1"/>
    <col min="2793" max="2793" width="15" style="1" customWidth="1"/>
    <col min="2794" max="2794" width="13.7109375" style="1" customWidth="1"/>
    <col min="2795" max="2795" width="15" style="1" customWidth="1"/>
    <col min="2796" max="2798" width="11.140625" style="1" customWidth="1"/>
    <col min="2799" max="3047" width="9.140625" style="1"/>
    <col min="3048" max="3048" width="9.85546875" style="1" customWidth="1"/>
    <col min="3049" max="3049" width="15" style="1" customWidth="1"/>
    <col min="3050" max="3050" width="13.7109375" style="1" customWidth="1"/>
    <col min="3051" max="3051" width="15" style="1" customWidth="1"/>
    <col min="3052" max="3054" width="11.140625" style="1" customWidth="1"/>
    <col min="3055" max="3303" width="9.140625" style="1"/>
    <col min="3304" max="3304" width="9.85546875" style="1" customWidth="1"/>
    <col min="3305" max="3305" width="15" style="1" customWidth="1"/>
    <col min="3306" max="3306" width="13.7109375" style="1" customWidth="1"/>
    <col min="3307" max="3307" width="15" style="1" customWidth="1"/>
    <col min="3308" max="3310" width="11.140625" style="1" customWidth="1"/>
    <col min="3311" max="3559" width="9.140625" style="1"/>
    <col min="3560" max="3560" width="9.85546875" style="1" customWidth="1"/>
    <col min="3561" max="3561" width="15" style="1" customWidth="1"/>
    <col min="3562" max="3562" width="13.7109375" style="1" customWidth="1"/>
    <col min="3563" max="3563" width="15" style="1" customWidth="1"/>
    <col min="3564" max="3566" width="11.140625" style="1" customWidth="1"/>
    <col min="3567" max="3815" width="9.140625" style="1"/>
    <col min="3816" max="3816" width="9.85546875" style="1" customWidth="1"/>
    <col min="3817" max="3817" width="15" style="1" customWidth="1"/>
    <col min="3818" max="3818" width="13.7109375" style="1" customWidth="1"/>
    <col min="3819" max="3819" width="15" style="1" customWidth="1"/>
    <col min="3820" max="3822" width="11.140625" style="1" customWidth="1"/>
    <col min="3823" max="4071" width="9.140625" style="1"/>
    <col min="4072" max="4072" width="9.85546875" style="1" customWidth="1"/>
    <col min="4073" max="4073" width="15" style="1" customWidth="1"/>
    <col min="4074" max="4074" width="13.7109375" style="1" customWidth="1"/>
    <col min="4075" max="4075" width="15" style="1" customWidth="1"/>
    <col min="4076" max="4078" width="11.140625" style="1" customWidth="1"/>
    <col min="4079" max="4327" width="9.140625" style="1"/>
    <col min="4328" max="4328" width="9.85546875" style="1" customWidth="1"/>
    <col min="4329" max="4329" width="15" style="1" customWidth="1"/>
    <col min="4330" max="4330" width="13.7109375" style="1" customWidth="1"/>
    <col min="4331" max="4331" width="15" style="1" customWidth="1"/>
    <col min="4332" max="4334" width="11.140625" style="1" customWidth="1"/>
    <col min="4335" max="4583" width="9.140625" style="1"/>
    <col min="4584" max="4584" width="9.85546875" style="1" customWidth="1"/>
    <col min="4585" max="4585" width="15" style="1" customWidth="1"/>
    <col min="4586" max="4586" width="13.7109375" style="1" customWidth="1"/>
    <col min="4587" max="4587" width="15" style="1" customWidth="1"/>
    <col min="4588" max="4590" width="11.140625" style="1" customWidth="1"/>
    <col min="4591" max="4839" width="9.140625" style="1"/>
    <col min="4840" max="4840" width="9.85546875" style="1" customWidth="1"/>
    <col min="4841" max="4841" width="15" style="1" customWidth="1"/>
    <col min="4842" max="4842" width="13.7109375" style="1" customWidth="1"/>
    <col min="4843" max="4843" width="15" style="1" customWidth="1"/>
    <col min="4844" max="4846" width="11.140625" style="1" customWidth="1"/>
    <col min="4847" max="5095" width="9.140625" style="1"/>
    <col min="5096" max="5096" width="9.85546875" style="1" customWidth="1"/>
    <col min="5097" max="5097" width="15" style="1" customWidth="1"/>
    <col min="5098" max="5098" width="13.7109375" style="1" customWidth="1"/>
    <col min="5099" max="5099" width="15" style="1" customWidth="1"/>
    <col min="5100" max="5102" width="11.140625" style="1" customWidth="1"/>
    <col min="5103" max="5351" width="9.140625" style="1"/>
    <col min="5352" max="5352" width="9.85546875" style="1" customWidth="1"/>
    <col min="5353" max="5353" width="15" style="1" customWidth="1"/>
    <col min="5354" max="5354" width="13.7109375" style="1" customWidth="1"/>
    <col min="5355" max="5355" width="15" style="1" customWidth="1"/>
    <col min="5356" max="5358" width="11.140625" style="1" customWidth="1"/>
    <col min="5359" max="5607" width="9.140625" style="1"/>
    <col min="5608" max="5608" width="9.85546875" style="1" customWidth="1"/>
    <col min="5609" max="5609" width="15" style="1" customWidth="1"/>
    <col min="5610" max="5610" width="13.7109375" style="1" customWidth="1"/>
    <col min="5611" max="5611" width="15" style="1" customWidth="1"/>
    <col min="5612" max="5614" width="11.140625" style="1" customWidth="1"/>
    <col min="5615" max="5863" width="9.140625" style="1"/>
    <col min="5864" max="5864" width="9.85546875" style="1" customWidth="1"/>
    <col min="5865" max="5865" width="15" style="1" customWidth="1"/>
    <col min="5866" max="5866" width="13.7109375" style="1" customWidth="1"/>
    <col min="5867" max="5867" width="15" style="1" customWidth="1"/>
    <col min="5868" max="5870" width="11.140625" style="1" customWidth="1"/>
    <col min="5871" max="6119" width="9.140625" style="1"/>
    <col min="6120" max="6120" width="9.85546875" style="1" customWidth="1"/>
    <col min="6121" max="6121" width="15" style="1" customWidth="1"/>
    <col min="6122" max="6122" width="13.7109375" style="1" customWidth="1"/>
    <col min="6123" max="6123" width="15" style="1" customWidth="1"/>
    <col min="6124" max="6126" width="11.140625" style="1" customWidth="1"/>
    <col min="6127" max="6375" width="9.140625" style="1"/>
    <col min="6376" max="6376" width="9.85546875" style="1" customWidth="1"/>
    <col min="6377" max="6377" width="15" style="1" customWidth="1"/>
    <col min="6378" max="6378" width="13.7109375" style="1" customWidth="1"/>
    <col min="6379" max="6379" width="15" style="1" customWidth="1"/>
    <col min="6380" max="6382" width="11.140625" style="1" customWidth="1"/>
    <col min="6383" max="6631" width="9.140625" style="1"/>
    <col min="6632" max="6632" width="9.85546875" style="1" customWidth="1"/>
    <col min="6633" max="6633" width="15" style="1" customWidth="1"/>
    <col min="6634" max="6634" width="13.7109375" style="1" customWidth="1"/>
    <col min="6635" max="6635" width="15" style="1" customWidth="1"/>
    <col min="6636" max="6638" width="11.140625" style="1" customWidth="1"/>
    <col min="6639" max="6887" width="9.140625" style="1"/>
    <col min="6888" max="6888" width="9.85546875" style="1" customWidth="1"/>
    <col min="6889" max="6889" width="15" style="1" customWidth="1"/>
    <col min="6890" max="6890" width="13.7109375" style="1" customWidth="1"/>
    <col min="6891" max="6891" width="15" style="1" customWidth="1"/>
    <col min="6892" max="6894" width="11.140625" style="1" customWidth="1"/>
    <col min="6895" max="7143" width="9.140625" style="1"/>
    <col min="7144" max="7144" width="9.85546875" style="1" customWidth="1"/>
    <col min="7145" max="7145" width="15" style="1" customWidth="1"/>
    <col min="7146" max="7146" width="13.7109375" style="1" customWidth="1"/>
    <col min="7147" max="7147" width="15" style="1" customWidth="1"/>
    <col min="7148" max="7150" width="11.140625" style="1" customWidth="1"/>
    <col min="7151" max="7399" width="9.140625" style="1"/>
    <col min="7400" max="7400" width="9.85546875" style="1" customWidth="1"/>
    <col min="7401" max="7401" width="15" style="1" customWidth="1"/>
    <col min="7402" max="7402" width="13.7109375" style="1" customWidth="1"/>
    <col min="7403" max="7403" width="15" style="1" customWidth="1"/>
    <col min="7404" max="7406" width="11.140625" style="1" customWidth="1"/>
    <col min="7407" max="7655" width="9.140625" style="1"/>
    <col min="7656" max="7656" width="9.85546875" style="1" customWidth="1"/>
    <col min="7657" max="7657" width="15" style="1" customWidth="1"/>
    <col min="7658" max="7658" width="13.7109375" style="1" customWidth="1"/>
    <col min="7659" max="7659" width="15" style="1" customWidth="1"/>
    <col min="7660" max="7662" width="11.140625" style="1" customWidth="1"/>
    <col min="7663" max="7911" width="9.140625" style="1"/>
    <col min="7912" max="7912" width="9.85546875" style="1" customWidth="1"/>
    <col min="7913" max="7913" width="15" style="1" customWidth="1"/>
    <col min="7914" max="7914" width="13.7109375" style="1" customWidth="1"/>
    <col min="7915" max="7915" width="15" style="1" customWidth="1"/>
    <col min="7916" max="7918" width="11.140625" style="1" customWidth="1"/>
    <col min="7919" max="8167" width="9.140625" style="1"/>
    <col min="8168" max="8168" width="9.85546875" style="1" customWidth="1"/>
    <col min="8169" max="8169" width="15" style="1" customWidth="1"/>
    <col min="8170" max="8170" width="13.7109375" style="1" customWidth="1"/>
    <col min="8171" max="8171" width="15" style="1" customWidth="1"/>
    <col min="8172" max="8174" width="11.140625" style="1" customWidth="1"/>
    <col min="8175" max="8423" width="9.140625" style="1"/>
    <col min="8424" max="8424" width="9.85546875" style="1" customWidth="1"/>
    <col min="8425" max="8425" width="15" style="1" customWidth="1"/>
    <col min="8426" max="8426" width="13.7109375" style="1" customWidth="1"/>
    <col min="8427" max="8427" width="15" style="1" customWidth="1"/>
    <col min="8428" max="8430" width="11.140625" style="1" customWidth="1"/>
    <col min="8431" max="8679" width="9.140625" style="1"/>
    <col min="8680" max="8680" width="9.85546875" style="1" customWidth="1"/>
    <col min="8681" max="8681" width="15" style="1" customWidth="1"/>
    <col min="8682" max="8682" width="13.7109375" style="1" customWidth="1"/>
    <col min="8683" max="8683" width="15" style="1" customWidth="1"/>
    <col min="8684" max="8686" width="11.140625" style="1" customWidth="1"/>
    <col min="8687" max="8935" width="9.140625" style="1"/>
    <col min="8936" max="8936" width="9.85546875" style="1" customWidth="1"/>
    <col min="8937" max="8937" width="15" style="1" customWidth="1"/>
    <col min="8938" max="8938" width="13.7109375" style="1" customWidth="1"/>
    <col min="8939" max="8939" width="15" style="1" customWidth="1"/>
    <col min="8940" max="8942" width="11.140625" style="1" customWidth="1"/>
    <col min="8943" max="9191" width="9.140625" style="1"/>
    <col min="9192" max="9192" width="9.85546875" style="1" customWidth="1"/>
    <col min="9193" max="9193" width="15" style="1" customWidth="1"/>
    <col min="9194" max="9194" width="13.7109375" style="1" customWidth="1"/>
    <col min="9195" max="9195" width="15" style="1" customWidth="1"/>
    <col min="9196" max="9198" width="11.140625" style="1" customWidth="1"/>
    <col min="9199" max="9447" width="9.140625" style="1"/>
    <col min="9448" max="9448" width="9.85546875" style="1" customWidth="1"/>
    <col min="9449" max="9449" width="15" style="1" customWidth="1"/>
    <col min="9450" max="9450" width="13.7109375" style="1" customWidth="1"/>
    <col min="9451" max="9451" width="15" style="1" customWidth="1"/>
    <col min="9452" max="9454" width="11.140625" style="1" customWidth="1"/>
    <col min="9455" max="9703" width="9.140625" style="1"/>
    <col min="9704" max="9704" width="9.85546875" style="1" customWidth="1"/>
    <col min="9705" max="9705" width="15" style="1" customWidth="1"/>
    <col min="9706" max="9706" width="13.7109375" style="1" customWidth="1"/>
    <col min="9707" max="9707" width="15" style="1" customWidth="1"/>
    <col min="9708" max="9710" width="11.140625" style="1" customWidth="1"/>
    <col min="9711" max="9959" width="9.140625" style="1"/>
    <col min="9960" max="9960" width="9.85546875" style="1" customWidth="1"/>
    <col min="9961" max="9961" width="15" style="1" customWidth="1"/>
    <col min="9962" max="9962" width="13.7109375" style="1" customWidth="1"/>
    <col min="9963" max="9963" width="15" style="1" customWidth="1"/>
    <col min="9964" max="9966" width="11.140625" style="1" customWidth="1"/>
    <col min="9967" max="10215" width="9.140625" style="1"/>
    <col min="10216" max="10216" width="9.85546875" style="1" customWidth="1"/>
    <col min="10217" max="10217" width="15" style="1" customWidth="1"/>
    <col min="10218" max="10218" width="13.7109375" style="1" customWidth="1"/>
    <col min="10219" max="10219" width="15" style="1" customWidth="1"/>
    <col min="10220" max="10222" width="11.140625" style="1" customWidth="1"/>
    <col min="10223" max="10471" width="9.140625" style="1"/>
    <col min="10472" max="10472" width="9.85546875" style="1" customWidth="1"/>
    <col min="10473" max="10473" width="15" style="1" customWidth="1"/>
    <col min="10474" max="10474" width="13.7109375" style="1" customWidth="1"/>
    <col min="10475" max="10475" width="15" style="1" customWidth="1"/>
    <col min="10476" max="10478" width="11.140625" style="1" customWidth="1"/>
    <col min="10479" max="10727" width="9.140625" style="1"/>
    <col min="10728" max="10728" width="9.85546875" style="1" customWidth="1"/>
    <col min="10729" max="10729" width="15" style="1" customWidth="1"/>
    <col min="10730" max="10730" width="13.7109375" style="1" customWidth="1"/>
    <col min="10731" max="10731" width="15" style="1" customWidth="1"/>
    <col min="10732" max="10734" width="11.140625" style="1" customWidth="1"/>
    <col min="10735" max="10983" width="9.140625" style="1"/>
    <col min="10984" max="10984" width="9.85546875" style="1" customWidth="1"/>
    <col min="10985" max="10985" width="15" style="1" customWidth="1"/>
    <col min="10986" max="10986" width="13.7109375" style="1" customWidth="1"/>
    <col min="10987" max="10987" width="15" style="1" customWidth="1"/>
    <col min="10988" max="10990" width="11.140625" style="1" customWidth="1"/>
    <col min="10991" max="11239" width="9.140625" style="1"/>
    <col min="11240" max="11240" width="9.85546875" style="1" customWidth="1"/>
    <col min="11241" max="11241" width="15" style="1" customWidth="1"/>
    <col min="11242" max="11242" width="13.7109375" style="1" customWidth="1"/>
    <col min="11243" max="11243" width="15" style="1" customWidth="1"/>
    <col min="11244" max="11246" width="11.140625" style="1" customWidth="1"/>
    <col min="11247" max="11495" width="9.140625" style="1"/>
    <col min="11496" max="11496" width="9.85546875" style="1" customWidth="1"/>
    <col min="11497" max="11497" width="15" style="1" customWidth="1"/>
    <col min="11498" max="11498" width="13.7109375" style="1" customWidth="1"/>
    <col min="11499" max="11499" width="15" style="1" customWidth="1"/>
    <col min="11500" max="11502" width="11.140625" style="1" customWidth="1"/>
    <col min="11503" max="11751" width="9.140625" style="1"/>
    <col min="11752" max="11752" width="9.85546875" style="1" customWidth="1"/>
    <col min="11753" max="11753" width="15" style="1" customWidth="1"/>
    <col min="11754" max="11754" width="13.7109375" style="1" customWidth="1"/>
    <col min="11755" max="11755" width="15" style="1" customWidth="1"/>
    <col min="11756" max="11758" width="11.140625" style="1" customWidth="1"/>
    <col min="11759" max="12007" width="9.140625" style="1"/>
    <col min="12008" max="12008" width="9.85546875" style="1" customWidth="1"/>
    <col min="12009" max="12009" width="15" style="1" customWidth="1"/>
    <col min="12010" max="12010" width="13.7109375" style="1" customWidth="1"/>
    <col min="12011" max="12011" width="15" style="1" customWidth="1"/>
    <col min="12012" max="12014" width="11.140625" style="1" customWidth="1"/>
    <col min="12015" max="12263" width="9.140625" style="1"/>
    <col min="12264" max="12264" width="9.85546875" style="1" customWidth="1"/>
    <col min="12265" max="12265" width="15" style="1" customWidth="1"/>
    <col min="12266" max="12266" width="13.7109375" style="1" customWidth="1"/>
    <col min="12267" max="12267" width="15" style="1" customWidth="1"/>
    <col min="12268" max="12270" width="11.140625" style="1" customWidth="1"/>
    <col min="12271" max="12519" width="9.140625" style="1"/>
    <col min="12520" max="12520" width="9.85546875" style="1" customWidth="1"/>
    <col min="12521" max="12521" width="15" style="1" customWidth="1"/>
    <col min="12522" max="12522" width="13.7109375" style="1" customWidth="1"/>
    <col min="12523" max="12523" width="15" style="1" customWidth="1"/>
    <col min="12524" max="12526" width="11.140625" style="1" customWidth="1"/>
    <col min="12527" max="12775" width="9.140625" style="1"/>
    <col min="12776" max="12776" width="9.85546875" style="1" customWidth="1"/>
    <col min="12777" max="12777" width="15" style="1" customWidth="1"/>
    <col min="12778" max="12778" width="13.7109375" style="1" customWidth="1"/>
    <col min="12779" max="12779" width="15" style="1" customWidth="1"/>
    <col min="12780" max="12782" width="11.140625" style="1" customWidth="1"/>
    <col min="12783" max="13031" width="9.140625" style="1"/>
    <col min="13032" max="13032" width="9.85546875" style="1" customWidth="1"/>
    <col min="13033" max="13033" width="15" style="1" customWidth="1"/>
    <col min="13034" max="13034" width="13.7109375" style="1" customWidth="1"/>
    <col min="13035" max="13035" width="15" style="1" customWidth="1"/>
    <col min="13036" max="13038" width="11.140625" style="1" customWidth="1"/>
    <col min="13039" max="13287" width="9.140625" style="1"/>
    <col min="13288" max="13288" width="9.85546875" style="1" customWidth="1"/>
    <col min="13289" max="13289" width="15" style="1" customWidth="1"/>
    <col min="13290" max="13290" width="13.7109375" style="1" customWidth="1"/>
    <col min="13291" max="13291" width="15" style="1" customWidth="1"/>
    <col min="13292" max="13294" width="11.140625" style="1" customWidth="1"/>
    <col min="13295" max="13543" width="9.140625" style="1"/>
    <col min="13544" max="13544" width="9.85546875" style="1" customWidth="1"/>
    <col min="13545" max="13545" width="15" style="1" customWidth="1"/>
    <col min="13546" max="13546" width="13.7109375" style="1" customWidth="1"/>
    <col min="13547" max="13547" width="15" style="1" customWidth="1"/>
    <col min="13548" max="13550" width="11.140625" style="1" customWidth="1"/>
    <col min="13551" max="13799" width="9.140625" style="1"/>
    <col min="13800" max="13800" width="9.85546875" style="1" customWidth="1"/>
    <col min="13801" max="13801" width="15" style="1" customWidth="1"/>
    <col min="13802" max="13802" width="13.7109375" style="1" customWidth="1"/>
    <col min="13803" max="13803" width="15" style="1" customWidth="1"/>
    <col min="13804" max="13806" width="11.140625" style="1" customWidth="1"/>
    <col min="13807" max="14055" width="9.140625" style="1"/>
    <col min="14056" max="14056" width="9.85546875" style="1" customWidth="1"/>
    <col min="14057" max="14057" width="15" style="1" customWidth="1"/>
    <col min="14058" max="14058" width="13.7109375" style="1" customWidth="1"/>
    <col min="14059" max="14059" width="15" style="1" customWidth="1"/>
    <col min="14060" max="14062" width="11.140625" style="1" customWidth="1"/>
    <col min="14063" max="14311" width="9.140625" style="1"/>
    <col min="14312" max="14312" width="9.85546875" style="1" customWidth="1"/>
    <col min="14313" max="14313" width="15" style="1" customWidth="1"/>
    <col min="14314" max="14314" width="13.7109375" style="1" customWidth="1"/>
    <col min="14315" max="14315" width="15" style="1" customWidth="1"/>
    <col min="14316" max="14318" width="11.140625" style="1" customWidth="1"/>
    <col min="14319" max="14567" width="9.140625" style="1"/>
    <col min="14568" max="14568" width="9.85546875" style="1" customWidth="1"/>
    <col min="14569" max="14569" width="15" style="1" customWidth="1"/>
    <col min="14570" max="14570" width="13.7109375" style="1" customWidth="1"/>
    <col min="14571" max="14571" width="15" style="1" customWidth="1"/>
    <col min="14572" max="14574" width="11.140625" style="1" customWidth="1"/>
    <col min="14575" max="14823" width="9.140625" style="1"/>
    <col min="14824" max="14824" width="9.85546875" style="1" customWidth="1"/>
    <col min="14825" max="14825" width="15" style="1" customWidth="1"/>
    <col min="14826" max="14826" width="13.7109375" style="1" customWidth="1"/>
    <col min="14827" max="14827" width="15" style="1" customWidth="1"/>
    <col min="14828" max="14830" width="11.140625" style="1" customWidth="1"/>
    <col min="14831" max="15079" width="9.140625" style="1"/>
    <col min="15080" max="15080" width="9.85546875" style="1" customWidth="1"/>
    <col min="15081" max="15081" width="15" style="1" customWidth="1"/>
    <col min="15082" max="15082" width="13.7109375" style="1" customWidth="1"/>
    <col min="15083" max="15083" width="15" style="1" customWidth="1"/>
    <col min="15084" max="15086" width="11.140625" style="1" customWidth="1"/>
    <col min="15087" max="15335" width="9.140625" style="1"/>
    <col min="15336" max="15336" width="9.85546875" style="1" customWidth="1"/>
    <col min="15337" max="15337" width="15" style="1" customWidth="1"/>
    <col min="15338" max="15338" width="13.7109375" style="1" customWidth="1"/>
    <col min="15339" max="15339" width="15" style="1" customWidth="1"/>
    <col min="15340" max="15342" width="11.140625" style="1" customWidth="1"/>
    <col min="15343" max="15591" width="9.140625" style="1"/>
    <col min="15592" max="15592" width="9.85546875" style="1" customWidth="1"/>
    <col min="15593" max="15593" width="15" style="1" customWidth="1"/>
    <col min="15594" max="15594" width="13.7109375" style="1" customWidth="1"/>
    <col min="15595" max="15595" width="15" style="1" customWidth="1"/>
    <col min="15596" max="15598" width="11.140625" style="1" customWidth="1"/>
    <col min="15599" max="15847" width="9.140625" style="1"/>
    <col min="15848" max="15848" width="9.85546875" style="1" customWidth="1"/>
    <col min="15849" max="15849" width="15" style="1" customWidth="1"/>
    <col min="15850" max="15850" width="13.7109375" style="1" customWidth="1"/>
    <col min="15851" max="15851" width="15" style="1" customWidth="1"/>
    <col min="15852" max="15854" width="11.140625" style="1" customWidth="1"/>
    <col min="15855" max="16103" width="9.140625" style="1"/>
    <col min="16104" max="16104" width="9.85546875" style="1" customWidth="1"/>
    <col min="16105" max="16105" width="15" style="1" customWidth="1"/>
    <col min="16106" max="16106" width="13.7109375" style="1" customWidth="1"/>
    <col min="16107" max="16107" width="15" style="1" customWidth="1"/>
    <col min="16108" max="16110" width="11.140625" style="1" customWidth="1"/>
    <col min="16111" max="16384" width="9.140625" style="1"/>
  </cols>
  <sheetData>
    <row r="1" spans="1:7" ht="12" customHeight="1" x14ac:dyDescent="0.2">
      <c r="A1" s="921" t="s">
        <v>1346</v>
      </c>
      <c r="B1" s="922"/>
      <c r="C1" s="922"/>
      <c r="D1" s="922"/>
      <c r="E1" s="922"/>
      <c r="F1" s="922"/>
      <c r="G1" s="922"/>
    </row>
    <row r="2" spans="1:7" ht="9" customHeight="1" x14ac:dyDescent="0.15">
      <c r="A2" s="3" t="s">
        <v>25</v>
      </c>
      <c r="F2" s="11"/>
      <c r="G2" s="11" t="s">
        <v>439</v>
      </c>
    </row>
    <row r="3" spans="1:7" ht="9.9499999999999993" customHeight="1" x14ac:dyDescent="0.15">
      <c r="A3" s="843" t="s">
        <v>440</v>
      </c>
      <c r="B3" s="923"/>
      <c r="C3" s="923"/>
      <c r="D3" s="923"/>
      <c r="E3" s="919">
        <v>2020</v>
      </c>
      <c r="F3" s="919">
        <v>2021</v>
      </c>
      <c r="G3" s="919" t="s">
        <v>406</v>
      </c>
    </row>
    <row r="4" spans="1:7" ht="9.9499999999999993" customHeight="1" x14ac:dyDescent="0.15">
      <c r="A4" s="918"/>
      <c r="B4" s="923"/>
      <c r="C4" s="923"/>
      <c r="D4" s="923"/>
      <c r="E4" s="920"/>
      <c r="F4" s="920"/>
      <c r="G4" s="920"/>
    </row>
    <row r="5" spans="1:7" ht="5.0999999999999996" customHeight="1" x14ac:dyDescent="0.15">
      <c r="A5" s="255"/>
      <c r="B5" s="255"/>
      <c r="C5" s="255"/>
      <c r="D5" s="255"/>
      <c r="E5" s="235"/>
      <c r="F5" s="235"/>
      <c r="G5" s="235"/>
    </row>
    <row r="6" spans="1:7" ht="9" customHeight="1" x14ac:dyDescent="0.15">
      <c r="A6" s="256" t="s">
        <v>441</v>
      </c>
      <c r="B6" s="257"/>
      <c r="C6" s="257"/>
      <c r="D6" s="257"/>
      <c r="E6" s="258">
        <v>1967983.4031259997</v>
      </c>
      <c r="F6" s="258">
        <v>1966321</v>
      </c>
      <c r="G6" s="258">
        <v>1898743</v>
      </c>
    </row>
    <row r="7" spans="1:7" ht="9" customHeight="1" x14ac:dyDescent="0.15">
      <c r="A7" s="256"/>
      <c r="B7" s="257"/>
      <c r="C7" s="257" t="s">
        <v>442</v>
      </c>
      <c r="D7" s="257"/>
      <c r="E7" s="259">
        <v>1921994.5714399996</v>
      </c>
      <c r="F7" s="259">
        <v>1920151</v>
      </c>
      <c r="G7" s="259">
        <v>1854400</v>
      </c>
    </row>
    <row r="8" spans="1:7" s="12" customFormat="1" ht="9" customHeight="1" x14ac:dyDescent="0.15">
      <c r="A8" s="260" t="s">
        <v>443</v>
      </c>
      <c r="B8" s="261"/>
      <c r="C8" s="261"/>
      <c r="D8" s="260"/>
      <c r="E8" s="258">
        <v>930895</v>
      </c>
      <c r="F8" s="258">
        <v>888076</v>
      </c>
      <c r="G8" s="258">
        <v>872884</v>
      </c>
    </row>
    <row r="9" spans="1:7" ht="9" customHeight="1" x14ac:dyDescent="0.15">
      <c r="A9" s="257"/>
      <c r="B9" s="256" t="s">
        <v>445</v>
      </c>
      <c r="C9" s="257"/>
      <c r="D9" s="257"/>
      <c r="E9" s="258">
        <v>707836</v>
      </c>
      <c r="F9" s="258">
        <v>663635</v>
      </c>
      <c r="G9" s="258">
        <v>651581</v>
      </c>
    </row>
    <row r="10" spans="1:7" ht="9" customHeight="1" x14ac:dyDescent="0.15">
      <c r="A10" s="257"/>
      <c r="B10" s="257"/>
      <c r="C10" s="256" t="s">
        <v>446</v>
      </c>
      <c r="D10" s="257"/>
      <c r="E10" s="259" t="s">
        <v>447</v>
      </c>
      <c r="F10" s="259" t="s">
        <v>447</v>
      </c>
      <c r="G10" s="259" t="s">
        <v>447</v>
      </c>
    </row>
    <row r="11" spans="1:7" ht="9" customHeight="1" x14ac:dyDescent="0.15">
      <c r="A11" s="257"/>
      <c r="B11" s="257"/>
      <c r="C11" s="256" t="s">
        <v>448</v>
      </c>
      <c r="D11" s="257"/>
      <c r="E11" s="259" t="s">
        <v>447</v>
      </c>
      <c r="F11" s="259" t="s">
        <v>447</v>
      </c>
      <c r="G11" s="259" t="s">
        <v>447</v>
      </c>
    </row>
    <row r="12" spans="1:7" ht="9" customHeight="1" x14ac:dyDescent="0.15">
      <c r="A12" s="257"/>
      <c r="B12" s="257"/>
      <c r="C12" s="256" t="s">
        <v>449</v>
      </c>
      <c r="D12" s="257"/>
      <c r="E12" s="259">
        <v>539357</v>
      </c>
      <c r="F12" s="259">
        <v>494755</v>
      </c>
      <c r="G12" s="259">
        <v>507867</v>
      </c>
    </row>
    <row r="13" spans="1:7" s="3" customFormat="1" ht="9" customHeight="1" x14ac:dyDescent="0.15">
      <c r="A13" s="256"/>
      <c r="B13" s="256"/>
      <c r="C13" s="256" t="s">
        <v>450</v>
      </c>
      <c r="D13" s="256"/>
      <c r="E13" s="259">
        <v>104586</v>
      </c>
      <c r="F13" s="259">
        <v>102944</v>
      </c>
      <c r="G13" s="259">
        <v>97634</v>
      </c>
    </row>
    <row r="14" spans="1:7" ht="9" customHeight="1" x14ac:dyDescent="0.15">
      <c r="A14" s="257"/>
      <c r="B14" s="256" t="s">
        <v>451</v>
      </c>
      <c r="C14" s="257"/>
      <c r="D14" s="257"/>
      <c r="E14" s="258">
        <v>25127</v>
      </c>
      <c r="F14" s="258">
        <v>25185</v>
      </c>
      <c r="G14" s="258">
        <v>24849</v>
      </c>
    </row>
    <row r="15" spans="1:7" ht="9" customHeight="1" x14ac:dyDescent="0.15">
      <c r="A15" s="257"/>
      <c r="B15" s="256" t="s">
        <v>452</v>
      </c>
      <c r="C15" s="257"/>
      <c r="D15" s="257"/>
      <c r="E15" s="258">
        <v>116787</v>
      </c>
      <c r="F15" s="258">
        <v>116975</v>
      </c>
      <c r="G15" s="258">
        <v>124323</v>
      </c>
    </row>
    <row r="16" spans="1:7" ht="9" customHeight="1" x14ac:dyDescent="0.15">
      <c r="A16" s="257"/>
      <c r="B16" s="257"/>
      <c r="C16" s="257" t="s">
        <v>453</v>
      </c>
      <c r="D16" s="257"/>
      <c r="E16" s="259">
        <v>106216</v>
      </c>
      <c r="F16" s="259">
        <v>106423</v>
      </c>
      <c r="G16" s="259">
        <v>109545</v>
      </c>
    </row>
    <row r="17" spans="1:7" ht="9" customHeight="1" x14ac:dyDescent="0.15">
      <c r="A17" s="257"/>
      <c r="B17" s="257"/>
      <c r="C17" s="257" t="s">
        <v>454</v>
      </c>
      <c r="D17" s="257"/>
      <c r="E17" s="259">
        <v>10571</v>
      </c>
      <c r="F17" s="259">
        <v>10552</v>
      </c>
      <c r="G17" s="259">
        <v>14778</v>
      </c>
    </row>
    <row r="18" spans="1:7" ht="9" customHeight="1" x14ac:dyDescent="0.15">
      <c r="A18" s="257"/>
      <c r="B18" s="256" t="s">
        <v>455</v>
      </c>
      <c r="C18" s="257"/>
      <c r="D18" s="257"/>
      <c r="E18" s="258">
        <v>56355</v>
      </c>
      <c r="F18" s="258">
        <v>59189</v>
      </c>
      <c r="G18" s="258">
        <v>51933</v>
      </c>
    </row>
    <row r="19" spans="1:7" ht="9" customHeight="1" x14ac:dyDescent="0.15">
      <c r="A19" s="257"/>
      <c r="B19" s="256" t="s">
        <v>456</v>
      </c>
      <c r="C19" s="257"/>
      <c r="D19" s="257"/>
      <c r="E19" s="259" t="s">
        <v>447</v>
      </c>
      <c r="F19" s="259" t="s">
        <v>447</v>
      </c>
      <c r="G19" s="259" t="s">
        <v>447</v>
      </c>
    </row>
    <row r="20" spans="1:7" ht="9" customHeight="1" x14ac:dyDescent="0.15">
      <c r="A20" s="256" t="s">
        <v>457</v>
      </c>
      <c r="B20" s="257"/>
      <c r="C20" s="257"/>
      <c r="D20" s="257"/>
      <c r="E20" s="258">
        <v>262358</v>
      </c>
      <c r="F20" s="258">
        <v>274569</v>
      </c>
      <c r="G20" s="258">
        <v>266728</v>
      </c>
    </row>
    <row r="21" spans="1:7" ht="9" customHeight="1" x14ac:dyDescent="0.15">
      <c r="A21" s="257"/>
      <c r="B21" s="256" t="s">
        <v>458</v>
      </c>
      <c r="C21" s="257"/>
      <c r="D21" s="257"/>
      <c r="E21" s="258">
        <v>33216.487999999998</v>
      </c>
      <c r="F21" s="258">
        <v>37944</v>
      </c>
      <c r="G21" s="258">
        <v>29117.347000000002</v>
      </c>
    </row>
    <row r="22" spans="1:7" ht="9" customHeight="1" x14ac:dyDescent="0.15">
      <c r="A22" s="257"/>
      <c r="B22" s="257"/>
      <c r="C22" s="257" t="s">
        <v>459</v>
      </c>
      <c r="D22" s="257"/>
      <c r="E22" s="259">
        <v>9187.1879999999983</v>
      </c>
      <c r="F22" s="259">
        <v>12003.154999999999</v>
      </c>
      <c r="G22" s="259">
        <v>12244.044</v>
      </c>
    </row>
    <row r="23" spans="1:7" ht="9" customHeight="1" x14ac:dyDescent="0.15">
      <c r="A23" s="257"/>
      <c r="B23" s="257"/>
      <c r="C23" s="257" t="s">
        <v>460</v>
      </c>
      <c r="D23" s="256"/>
      <c r="E23" s="259">
        <v>24029.3</v>
      </c>
      <c r="F23" s="259">
        <v>25940.845000000001</v>
      </c>
      <c r="G23" s="259">
        <v>16873.303</v>
      </c>
    </row>
    <row r="24" spans="1:7" ht="9" customHeight="1" x14ac:dyDescent="0.15">
      <c r="A24" s="257"/>
      <c r="B24" s="256" t="s">
        <v>461</v>
      </c>
      <c r="C24" s="257"/>
      <c r="D24" s="257"/>
      <c r="E24" s="258">
        <v>31848</v>
      </c>
      <c r="F24" s="258">
        <v>31497</v>
      </c>
      <c r="G24" s="258">
        <v>27486</v>
      </c>
    </row>
    <row r="25" spans="1:7" ht="9" customHeight="1" x14ac:dyDescent="0.15">
      <c r="A25" s="257"/>
      <c r="B25" s="256" t="s">
        <v>462</v>
      </c>
      <c r="C25" s="257"/>
      <c r="D25" s="257"/>
      <c r="E25" s="258">
        <v>80740.705000000002</v>
      </c>
      <c r="F25" s="258">
        <v>83642.775999999998</v>
      </c>
      <c r="G25" s="258">
        <v>85420.873999999996</v>
      </c>
    </row>
    <row r="26" spans="1:7" ht="9" customHeight="1" x14ac:dyDescent="0.15">
      <c r="A26" s="257"/>
      <c r="B26" s="257" t="s">
        <v>463</v>
      </c>
      <c r="C26" s="257"/>
      <c r="D26" s="256"/>
      <c r="E26" s="259"/>
      <c r="F26" s="259"/>
      <c r="G26" s="259"/>
    </row>
    <row r="27" spans="1:7" ht="9" customHeight="1" x14ac:dyDescent="0.15">
      <c r="A27" s="257"/>
      <c r="B27" s="257"/>
      <c r="C27" s="257" t="s">
        <v>464</v>
      </c>
      <c r="D27" s="257"/>
      <c r="E27" s="259"/>
      <c r="F27" s="259"/>
      <c r="G27" s="259"/>
    </row>
    <row r="28" spans="1:7" ht="9" customHeight="1" x14ac:dyDescent="0.15">
      <c r="A28" s="257"/>
      <c r="B28" s="257"/>
      <c r="C28" s="257"/>
      <c r="D28" s="257" t="s">
        <v>465</v>
      </c>
      <c r="E28" s="259">
        <v>432.42399999999998</v>
      </c>
      <c r="F28" s="259">
        <v>431.43700000000001</v>
      </c>
      <c r="G28" s="259">
        <v>520.28599999999994</v>
      </c>
    </row>
    <row r="29" spans="1:7" ht="9" customHeight="1" x14ac:dyDescent="0.15">
      <c r="A29" s="257"/>
      <c r="B29" s="257"/>
      <c r="C29" s="257"/>
      <c r="D29" s="257" t="s">
        <v>466</v>
      </c>
      <c r="E29" s="259">
        <v>46087.950999999994</v>
      </c>
      <c r="F29" s="259">
        <v>50447.758000000002</v>
      </c>
      <c r="G29" s="259">
        <v>51636.777999999998</v>
      </c>
    </row>
    <row r="30" spans="1:7" ht="9" customHeight="1" x14ac:dyDescent="0.15">
      <c r="A30" s="257"/>
      <c r="B30" s="257"/>
      <c r="C30" s="257"/>
      <c r="D30" s="257" t="s">
        <v>467</v>
      </c>
      <c r="E30" s="259">
        <v>9292.9340000000011</v>
      </c>
      <c r="F30" s="259">
        <v>9329.9969999999994</v>
      </c>
      <c r="G30" s="259">
        <v>8419.5830000000005</v>
      </c>
    </row>
    <row r="31" spans="1:7" ht="9" customHeight="1" x14ac:dyDescent="0.15">
      <c r="A31" s="257"/>
      <c r="B31" s="256"/>
      <c r="C31" s="257" t="s">
        <v>468</v>
      </c>
      <c r="D31" s="257"/>
      <c r="E31" s="259">
        <v>12478.232000000002</v>
      </c>
      <c r="F31" s="259">
        <v>12264.897000000001</v>
      </c>
      <c r="G31" s="259">
        <v>12644.441999999999</v>
      </c>
    </row>
    <row r="32" spans="1:7" ht="9" customHeight="1" x14ac:dyDescent="0.15">
      <c r="A32" s="257"/>
      <c r="B32" s="262" t="s">
        <v>469</v>
      </c>
      <c r="C32" s="262"/>
      <c r="D32" s="257"/>
      <c r="E32" s="259">
        <v>12449.163999999999</v>
      </c>
      <c r="F32" s="259">
        <v>11168.687</v>
      </c>
      <c r="G32" s="259">
        <v>12199.785</v>
      </c>
    </row>
    <row r="33" spans="1:222" ht="9" customHeight="1" x14ac:dyDescent="0.15">
      <c r="A33" s="257"/>
      <c r="B33" s="256" t="s">
        <v>470</v>
      </c>
      <c r="C33" s="257"/>
      <c r="D33" s="257"/>
      <c r="E33" s="258" t="s">
        <v>471</v>
      </c>
      <c r="F33" s="258" t="s">
        <v>471</v>
      </c>
      <c r="G33" s="258" t="s">
        <v>471</v>
      </c>
    </row>
    <row r="34" spans="1:222" ht="9" customHeight="1" x14ac:dyDescent="0.15">
      <c r="A34" s="257"/>
      <c r="B34" s="256" t="s">
        <v>472</v>
      </c>
      <c r="C34" s="257"/>
      <c r="D34" s="257"/>
      <c r="E34" s="258">
        <v>108038</v>
      </c>
      <c r="F34" s="258">
        <v>113162</v>
      </c>
      <c r="G34" s="258">
        <v>115416</v>
      </c>
    </row>
    <row r="35" spans="1:222" ht="9" customHeight="1" x14ac:dyDescent="0.15">
      <c r="A35" s="256"/>
      <c r="B35" s="257"/>
      <c r="C35" s="257" t="s">
        <v>473</v>
      </c>
      <c r="D35" s="263"/>
      <c r="E35" s="259">
        <v>80766</v>
      </c>
      <c r="F35" s="259">
        <v>85519</v>
      </c>
      <c r="G35" s="259">
        <v>84670</v>
      </c>
      <c r="H35" s="14"/>
      <c r="I35" s="3"/>
      <c r="L35" s="14"/>
      <c r="M35" s="14"/>
      <c r="N35" s="14"/>
      <c r="O35" s="3"/>
      <c r="R35" s="14"/>
      <c r="S35" s="14"/>
      <c r="T35" s="14"/>
      <c r="U35" s="3"/>
      <c r="X35" s="14"/>
      <c r="Y35" s="14"/>
      <c r="Z35" s="14"/>
      <c r="AA35" s="3"/>
      <c r="AD35" s="14"/>
      <c r="AE35" s="14"/>
      <c r="AF35" s="14"/>
      <c r="AG35" s="3"/>
      <c r="AJ35" s="14"/>
      <c r="AK35" s="14"/>
      <c r="AL35" s="14"/>
      <c r="AM35" s="3"/>
      <c r="AP35" s="14"/>
      <c r="AQ35" s="14"/>
      <c r="AR35" s="14"/>
      <c r="AS35" s="3"/>
      <c r="AV35" s="14"/>
      <c r="AW35" s="14"/>
      <c r="AX35" s="14"/>
      <c r="AY35" s="3"/>
      <c r="BB35" s="14"/>
      <c r="BC35" s="14"/>
      <c r="BD35" s="14"/>
      <c r="BE35" s="3"/>
      <c r="BH35" s="14"/>
      <c r="BI35" s="14"/>
      <c r="BJ35" s="14"/>
      <c r="BK35" s="3"/>
      <c r="BN35" s="14"/>
      <c r="BO35" s="14"/>
      <c r="BP35" s="14"/>
      <c r="BQ35" s="3"/>
      <c r="BT35" s="14"/>
      <c r="BU35" s="14"/>
      <c r="BV35" s="14"/>
      <c r="BW35" s="3"/>
      <c r="BZ35" s="14"/>
      <c r="CA35" s="14"/>
      <c r="CB35" s="14"/>
      <c r="CC35" s="3"/>
      <c r="CF35" s="14"/>
      <c r="CG35" s="14"/>
      <c r="CH35" s="14"/>
      <c r="CI35" s="3"/>
      <c r="CL35" s="14"/>
      <c r="CM35" s="14"/>
      <c r="CN35" s="14"/>
      <c r="CO35" s="3"/>
      <c r="CR35" s="14"/>
      <c r="CS35" s="14"/>
      <c r="CT35" s="14"/>
      <c r="CU35" s="3"/>
      <c r="CX35" s="14"/>
      <c r="CY35" s="14"/>
      <c r="CZ35" s="14"/>
      <c r="DA35" s="3"/>
      <c r="DD35" s="14"/>
      <c r="DE35" s="14"/>
      <c r="DF35" s="14"/>
      <c r="DG35" s="3"/>
      <c r="DJ35" s="14"/>
      <c r="DK35" s="14"/>
      <c r="DL35" s="14"/>
      <c r="DM35" s="3"/>
      <c r="DP35" s="14"/>
      <c r="DQ35" s="14"/>
      <c r="DR35" s="14"/>
      <c r="DS35" s="3"/>
      <c r="DV35" s="14"/>
      <c r="DW35" s="14"/>
      <c r="DX35" s="14"/>
      <c r="DY35" s="3"/>
      <c r="EB35" s="14"/>
      <c r="EC35" s="14"/>
      <c r="ED35" s="14"/>
      <c r="EE35" s="3"/>
      <c r="EH35" s="14"/>
      <c r="EI35" s="14"/>
      <c r="EJ35" s="14"/>
      <c r="EK35" s="3"/>
      <c r="EN35" s="14"/>
      <c r="EO35" s="14"/>
      <c r="EP35" s="14"/>
      <c r="EQ35" s="3"/>
      <c r="ET35" s="14"/>
      <c r="EU35" s="14"/>
      <c r="EV35" s="14"/>
      <c r="EW35" s="3"/>
      <c r="EZ35" s="14"/>
      <c r="FA35" s="14"/>
      <c r="FB35" s="14"/>
      <c r="FC35" s="3"/>
      <c r="FF35" s="14"/>
      <c r="FG35" s="14"/>
      <c r="FH35" s="14"/>
      <c r="FI35" s="3"/>
      <c r="FL35" s="14"/>
      <c r="FM35" s="14"/>
      <c r="FN35" s="14"/>
      <c r="FO35" s="3"/>
      <c r="FR35" s="14"/>
      <c r="FS35" s="14"/>
      <c r="FT35" s="14"/>
      <c r="FU35" s="3"/>
      <c r="FX35" s="14"/>
      <c r="FY35" s="14"/>
      <c r="FZ35" s="14"/>
      <c r="GA35" s="3"/>
      <c r="GD35" s="14"/>
      <c r="GE35" s="14"/>
      <c r="GF35" s="14"/>
      <c r="GG35" s="3"/>
      <c r="GJ35" s="14"/>
      <c r="GK35" s="14"/>
      <c r="GL35" s="14"/>
      <c r="GM35" s="3"/>
      <c r="GP35" s="14"/>
      <c r="GQ35" s="14"/>
      <c r="GR35" s="14"/>
      <c r="GS35" s="3"/>
      <c r="GV35" s="14"/>
      <c r="GW35" s="14"/>
      <c r="GX35" s="14"/>
      <c r="GY35" s="3"/>
      <c r="HB35" s="14"/>
      <c r="HC35" s="14"/>
      <c r="HD35" s="14"/>
      <c r="HE35" s="3"/>
      <c r="HH35" s="14"/>
      <c r="HI35" s="14"/>
      <c r="HJ35" s="14"/>
      <c r="HK35" s="3"/>
      <c r="HN35" s="14"/>
    </row>
    <row r="36" spans="1:222" ht="9" customHeight="1" x14ac:dyDescent="0.15">
      <c r="A36" s="256"/>
      <c r="B36" s="256" t="s">
        <v>474</v>
      </c>
      <c r="C36" s="257"/>
      <c r="D36" s="263"/>
      <c r="E36" s="258" t="s">
        <v>471</v>
      </c>
      <c r="F36" s="258" t="s">
        <v>471</v>
      </c>
      <c r="G36" s="258" t="s">
        <v>471</v>
      </c>
      <c r="H36" s="14"/>
      <c r="I36" s="3"/>
      <c r="L36" s="14"/>
      <c r="M36" s="14"/>
      <c r="N36" s="14"/>
      <c r="O36" s="3"/>
      <c r="R36" s="14"/>
      <c r="S36" s="14"/>
      <c r="T36" s="14"/>
      <c r="U36" s="3"/>
      <c r="X36" s="14"/>
      <c r="Y36" s="14"/>
      <c r="Z36" s="14"/>
      <c r="AA36" s="3"/>
      <c r="AD36" s="14"/>
      <c r="AE36" s="14"/>
      <c r="AF36" s="14"/>
      <c r="AG36" s="3"/>
      <c r="AJ36" s="14"/>
      <c r="AK36" s="14"/>
      <c r="AL36" s="14"/>
      <c r="AM36" s="3"/>
      <c r="AP36" s="14"/>
      <c r="AQ36" s="14"/>
      <c r="AR36" s="14"/>
      <c r="AS36" s="3"/>
      <c r="AV36" s="14"/>
      <c r="AW36" s="14"/>
      <c r="AX36" s="14"/>
      <c r="AY36" s="3"/>
      <c r="BB36" s="14"/>
      <c r="BC36" s="14"/>
      <c r="BD36" s="14"/>
      <c r="BE36" s="3"/>
      <c r="BH36" s="14"/>
      <c r="BI36" s="14"/>
      <c r="BJ36" s="14"/>
      <c r="BK36" s="3"/>
      <c r="BN36" s="14"/>
      <c r="BO36" s="14"/>
      <c r="BP36" s="14"/>
      <c r="BQ36" s="3"/>
      <c r="BT36" s="14"/>
      <c r="BU36" s="14"/>
      <c r="BV36" s="14"/>
      <c r="BW36" s="3"/>
      <c r="BZ36" s="14"/>
      <c r="CA36" s="14"/>
      <c r="CB36" s="14"/>
      <c r="CC36" s="3"/>
      <c r="CF36" s="14"/>
      <c r="CG36" s="14"/>
      <c r="CH36" s="14"/>
      <c r="CI36" s="3"/>
      <c r="CL36" s="14"/>
      <c r="CM36" s="14"/>
      <c r="CN36" s="14"/>
      <c r="CO36" s="3"/>
      <c r="CR36" s="14"/>
      <c r="CS36" s="14"/>
      <c r="CT36" s="14"/>
      <c r="CU36" s="3"/>
      <c r="CX36" s="14"/>
      <c r="CY36" s="14"/>
      <c r="CZ36" s="14"/>
      <c r="DA36" s="3"/>
      <c r="DD36" s="14"/>
      <c r="DE36" s="14"/>
      <c r="DF36" s="14"/>
      <c r="DG36" s="3"/>
      <c r="DJ36" s="14"/>
      <c r="DK36" s="14"/>
      <c r="DL36" s="14"/>
      <c r="DM36" s="3"/>
      <c r="DP36" s="14"/>
      <c r="DQ36" s="14"/>
      <c r="DR36" s="14"/>
      <c r="DS36" s="3"/>
      <c r="DV36" s="14"/>
      <c r="DW36" s="14"/>
      <c r="DX36" s="14"/>
      <c r="DY36" s="3"/>
      <c r="EB36" s="14"/>
      <c r="EC36" s="14"/>
      <c r="ED36" s="14"/>
      <c r="EE36" s="3"/>
      <c r="EH36" s="14"/>
      <c r="EI36" s="14"/>
      <c r="EJ36" s="14"/>
      <c r="EK36" s="3"/>
      <c r="EN36" s="14"/>
      <c r="EO36" s="14"/>
      <c r="EP36" s="14"/>
      <c r="EQ36" s="3"/>
      <c r="ET36" s="14"/>
      <c r="EU36" s="14"/>
      <c r="EV36" s="14"/>
      <c r="EW36" s="3"/>
      <c r="EZ36" s="14"/>
      <c r="FA36" s="14"/>
      <c r="FB36" s="14"/>
      <c r="FC36" s="3"/>
      <c r="FF36" s="14"/>
      <c r="FG36" s="14"/>
      <c r="FH36" s="14"/>
      <c r="FI36" s="3"/>
      <c r="FL36" s="14"/>
      <c r="FM36" s="14"/>
      <c r="FN36" s="14"/>
      <c r="FO36" s="3"/>
      <c r="FR36" s="14"/>
      <c r="FS36" s="14"/>
      <c r="FT36" s="14"/>
      <c r="FU36" s="3"/>
      <c r="FX36" s="14"/>
      <c r="FY36" s="14"/>
      <c r="FZ36" s="14"/>
      <c r="GA36" s="3"/>
      <c r="GD36" s="14"/>
      <c r="GE36" s="14"/>
      <c r="GF36" s="14"/>
      <c r="GG36" s="3"/>
      <c r="GJ36" s="14"/>
      <c r="GK36" s="14"/>
      <c r="GL36" s="14"/>
      <c r="GM36" s="3"/>
      <c r="GP36" s="14"/>
      <c r="GQ36" s="14"/>
      <c r="GR36" s="14"/>
      <c r="GS36" s="3"/>
      <c r="GV36" s="14"/>
      <c r="GW36" s="14"/>
      <c r="GX36" s="14"/>
      <c r="GY36" s="3"/>
      <c r="HB36" s="14"/>
      <c r="HC36" s="14"/>
      <c r="HD36" s="14"/>
      <c r="HE36" s="3"/>
      <c r="HH36" s="14"/>
      <c r="HI36" s="14"/>
      <c r="HJ36" s="14"/>
      <c r="HK36" s="3"/>
      <c r="HN36" s="14"/>
    </row>
    <row r="37" spans="1:222" ht="5.0999999999999996" customHeight="1" thickBot="1" x14ac:dyDescent="0.2">
      <c r="A37" s="27"/>
      <c r="B37" s="27"/>
      <c r="C37" s="27"/>
      <c r="D37" s="27"/>
      <c r="E37" s="27"/>
      <c r="F37" s="27"/>
      <c r="G37" s="27"/>
    </row>
    <row r="38" spans="1:222" ht="9" customHeight="1" thickTop="1" x14ac:dyDescent="0.15">
      <c r="A38" s="156" t="s">
        <v>475</v>
      </c>
      <c r="E38" s="13"/>
      <c r="F38" s="250"/>
      <c r="G38" s="250"/>
    </row>
    <row r="42" spans="1:222" ht="18.600000000000001" customHeight="1" x14ac:dyDescent="0.15"/>
  </sheetData>
  <mergeCells count="5">
    <mergeCell ref="A1:G1"/>
    <mergeCell ref="A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scale="93" firstPageNumber="0" orientation="portrait" useFirstPageNumber="1" horizontalDpi="300" verticalDpi="300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83299-AA0D-4871-AE98-8E95A45D329F}">
  <dimension ref="A1:E18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8" style="1" customWidth="1"/>
    <col min="2" max="2" width="22" style="1" customWidth="1"/>
    <col min="3" max="5" width="19" style="1" customWidth="1"/>
    <col min="6" max="246" width="9.140625" style="1"/>
    <col min="247" max="247" width="8" style="1" customWidth="1"/>
    <col min="248" max="248" width="22" style="1" customWidth="1"/>
    <col min="249" max="251" width="19" style="1" customWidth="1"/>
    <col min="252" max="502" width="9.140625" style="1"/>
    <col min="503" max="503" width="8" style="1" customWidth="1"/>
    <col min="504" max="504" width="22" style="1" customWidth="1"/>
    <col min="505" max="507" width="19" style="1" customWidth="1"/>
    <col min="508" max="758" width="9.140625" style="1"/>
    <col min="759" max="759" width="8" style="1" customWidth="1"/>
    <col min="760" max="760" width="22" style="1" customWidth="1"/>
    <col min="761" max="763" width="19" style="1" customWidth="1"/>
    <col min="764" max="1014" width="9.140625" style="1"/>
    <col min="1015" max="1015" width="8" style="1" customWidth="1"/>
    <col min="1016" max="1016" width="22" style="1" customWidth="1"/>
    <col min="1017" max="1019" width="19" style="1" customWidth="1"/>
    <col min="1020" max="1270" width="9.140625" style="1"/>
    <col min="1271" max="1271" width="8" style="1" customWidth="1"/>
    <col min="1272" max="1272" width="22" style="1" customWidth="1"/>
    <col min="1273" max="1275" width="19" style="1" customWidth="1"/>
    <col min="1276" max="1526" width="9.140625" style="1"/>
    <col min="1527" max="1527" width="8" style="1" customWidth="1"/>
    <col min="1528" max="1528" width="22" style="1" customWidth="1"/>
    <col min="1529" max="1531" width="19" style="1" customWidth="1"/>
    <col min="1532" max="1782" width="9.140625" style="1"/>
    <col min="1783" max="1783" width="8" style="1" customWidth="1"/>
    <col min="1784" max="1784" width="22" style="1" customWidth="1"/>
    <col min="1785" max="1787" width="19" style="1" customWidth="1"/>
    <col min="1788" max="2038" width="9.140625" style="1"/>
    <col min="2039" max="2039" width="8" style="1" customWidth="1"/>
    <col min="2040" max="2040" width="22" style="1" customWidth="1"/>
    <col min="2041" max="2043" width="19" style="1" customWidth="1"/>
    <col min="2044" max="2294" width="9.140625" style="1"/>
    <col min="2295" max="2295" width="8" style="1" customWidth="1"/>
    <col min="2296" max="2296" width="22" style="1" customWidth="1"/>
    <col min="2297" max="2299" width="19" style="1" customWidth="1"/>
    <col min="2300" max="2550" width="9.140625" style="1"/>
    <col min="2551" max="2551" width="8" style="1" customWidth="1"/>
    <col min="2552" max="2552" width="22" style="1" customWidth="1"/>
    <col min="2553" max="2555" width="19" style="1" customWidth="1"/>
    <col min="2556" max="2806" width="9.140625" style="1"/>
    <col min="2807" max="2807" width="8" style="1" customWidth="1"/>
    <col min="2808" max="2808" width="22" style="1" customWidth="1"/>
    <col min="2809" max="2811" width="19" style="1" customWidth="1"/>
    <col min="2812" max="3062" width="9.140625" style="1"/>
    <col min="3063" max="3063" width="8" style="1" customWidth="1"/>
    <col min="3064" max="3064" width="22" style="1" customWidth="1"/>
    <col min="3065" max="3067" width="19" style="1" customWidth="1"/>
    <col min="3068" max="3318" width="9.140625" style="1"/>
    <col min="3319" max="3319" width="8" style="1" customWidth="1"/>
    <col min="3320" max="3320" width="22" style="1" customWidth="1"/>
    <col min="3321" max="3323" width="19" style="1" customWidth="1"/>
    <col min="3324" max="3574" width="9.140625" style="1"/>
    <col min="3575" max="3575" width="8" style="1" customWidth="1"/>
    <col min="3576" max="3576" width="22" style="1" customWidth="1"/>
    <col min="3577" max="3579" width="19" style="1" customWidth="1"/>
    <col min="3580" max="3830" width="9.140625" style="1"/>
    <col min="3831" max="3831" width="8" style="1" customWidth="1"/>
    <col min="3832" max="3832" width="22" style="1" customWidth="1"/>
    <col min="3833" max="3835" width="19" style="1" customWidth="1"/>
    <col min="3836" max="4086" width="9.140625" style="1"/>
    <col min="4087" max="4087" width="8" style="1" customWidth="1"/>
    <col min="4088" max="4088" width="22" style="1" customWidth="1"/>
    <col min="4089" max="4091" width="19" style="1" customWidth="1"/>
    <col min="4092" max="4342" width="9.140625" style="1"/>
    <col min="4343" max="4343" width="8" style="1" customWidth="1"/>
    <col min="4344" max="4344" width="22" style="1" customWidth="1"/>
    <col min="4345" max="4347" width="19" style="1" customWidth="1"/>
    <col min="4348" max="4598" width="9.140625" style="1"/>
    <col min="4599" max="4599" width="8" style="1" customWidth="1"/>
    <col min="4600" max="4600" width="22" style="1" customWidth="1"/>
    <col min="4601" max="4603" width="19" style="1" customWidth="1"/>
    <col min="4604" max="4854" width="9.140625" style="1"/>
    <col min="4855" max="4855" width="8" style="1" customWidth="1"/>
    <col min="4856" max="4856" width="22" style="1" customWidth="1"/>
    <col min="4857" max="4859" width="19" style="1" customWidth="1"/>
    <col min="4860" max="5110" width="9.140625" style="1"/>
    <col min="5111" max="5111" width="8" style="1" customWidth="1"/>
    <col min="5112" max="5112" width="22" style="1" customWidth="1"/>
    <col min="5113" max="5115" width="19" style="1" customWidth="1"/>
    <col min="5116" max="5366" width="9.140625" style="1"/>
    <col min="5367" max="5367" width="8" style="1" customWidth="1"/>
    <col min="5368" max="5368" width="22" style="1" customWidth="1"/>
    <col min="5369" max="5371" width="19" style="1" customWidth="1"/>
    <col min="5372" max="5622" width="9.140625" style="1"/>
    <col min="5623" max="5623" width="8" style="1" customWidth="1"/>
    <col min="5624" max="5624" width="22" style="1" customWidth="1"/>
    <col min="5625" max="5627" width="19" style="1" customWidth="1"/>
    <col min="5628" max="5878" width="9.140625" style="1"/>
    <col min="5879" max="5879" width="8" style="1" customWidth="1"/>
    <col min="5880" max="5880" width="22" style="1" customWidth="1"/>
    <col min="5881" max="5883" width="19" style="1" customWidth="1"/>
    <col min="5884" max="6134" width="9.140625" style="1"/>
    <col min="6135" max="6135" width="8" style="1" customWidth="1"/>
    <col min="6136" max="6136" width="22" style="1" customWidth="1"/>
    <col min="6137" max="6139" width="19" style="1" customWidth="1"/>
    <col min="6140" max="6390" width="9.140625" style="1"/>
    <col min="6391" max="6391" width="8" style="1" customWidth="1"/>
    <col min="6392" max="6392" width="22" style="1" customWidth="1"/>
    <col min="6393" max="6395" width="19" style="1" customWidth="1"/>
    <col min="6396" max="6646" width="9.140625" style="1"/>
    <col min="6647" max="6647" width="8" style="1" customWidth="1"/>
    <col min="6648" max="6648" width="22" style="1" customWidth="1"/>
    <col min="6649" max="6651" width="19" style="1" customWidth="1"/>
    <col min="6652" max="6902" width="9.140625" style="1"/>
    <col min="6903" max="6903" width="8" style="1" customWidth="1"/>
    <col min="6904" max="6904" width="22" style="1" customWidth="1"/>
    <col min="6905" max="6907" width="19" style="1" customWidth="1"/>
    <col min="6908" max="7158" width="9.140625" style="1"/>
    <col min="7159" max="7159" width="8" style="1" customWidth="1"/>
    <col min="7160" max="7160" width="22" style="1" customWidth="1"/>
    <col min="7161" max="7163" width="19" style="1" customWidth="1"/>
    <col min="7164" max="7414" width="9.140625" style="1"/>
    <col min="7415" max="7415" width="8" style="1" customWidth="1"/>
    <col min="7416" max="7416" width="22" style="1" customWidth="1"/>
    <col min="7417" max="7419" width="19" style="1" customWidth="1"/>
    <col min="7420" max="7670" width="9.140625" style="1"/>
    <col min="7671" max="7671" width="8" style="1" customWidth="1"/>
    <col min="7672" max="7672" width="22" style="1" customWidth="1"/>
    <col min="7673" max="7675" width="19" style="1" customWidth="1"/>
    <col min="7676" max="7926" width="9.140625" style="1"/>
    <col min="7927" max="7927" width="8" style="1" customWidth="1"/>
    <col min="7928" max="7928" width="22" style="1" customWidth="1"/>
    <col min="7929" max="7931" width="19" style="1" customWidth="1"/>
    <col min="7932" max="8182" width="9.140625" style="1"/>
    <col min="8183" max="8183" width="8" style="1" customWidth="1"/>
    <col min="8184" max="8184" width="22" style="1" customWidth="1"/>
    <col min="8185" max="8187" width="19" style="1" customWidth="1"/>
    <col min="8188" max="8438" width="9.140625" style="1"/>
    <col min="8439" max="8439" width="8" style="1" customWidth="1"/>
    <col min="8440" max="8440" width="22" style="1" customWidth="1"/>
    <col min="8441" max="8443" width="19" style="1" customWidth="1"/>
    <col min="8444" max="8694" width="9.140625" style="1"/>
    <col min="8695" max="8695" width="8" style="1" customWidth="1"/>
    <col min="8696" max="8696" width="22" style="1" customWidth="1"/>
    <col min="8697" max="8699" width="19" style="1" customWidth="1"/>
    <col min="8700" max="8950" width="9.140625" style="1"/>
    <col min="8951" max="8951" width="8" style="1" customWidth="1"/>
    <col min="8952" max="8952" width="22" style="1" customWidth="1"/>
    <col min="8953" max="8955" width="19" style="1" customWidth="1"/>
    <col min="8956" max="9206" width="9.140625" style="1"/>
    <col min="9207" max="9207" width="8" style="1" customWidth="1"/>
    <col min="9208" max="9208" width="22" style="1" customWidth="1"/>
    <col min="9209" max="9211" width="19" style="1" customWidth="1"/>
    <col min="9212" max="9462" width="9.140625" style="1"/>
    <col min="9463" max="9463" width="8" style="1" customWidth="1"/>
    <col min="9464" max="9464" width="22" style="1" customWidth="1"/>
    <col min="9465" max="9467" width="19" style="1" customWidth="1"/>
    <col min="9468" max="9718" width="9.140625" style="1"/>
    <col min="9719" max="9719" width="8" style="1" customWidth="1"/>
    <col min="9720" max="9720" width="22" style="1" customWidth="1"/>
    <col min="9721" max="9723" width="19" style="1" customWidth="1"/>
    <col min="9724" max="9974" width="9.140625" style="1"/>
    <col min="9975" max="9975" width="8" style="1" customWidth="1"/>
    <col min="9976" max="9976" width="22" style="1" customWidth="1"/>
    <col min="9977" max="9979" width="19" style="1" customWidth="1"/>
    <col min="9980" max="10230" width="9.140625" style="1"/>
    <col min="10231" max="10231" width="8" style="1" customWidth="1"/>
    <col min="10232" max="10232" width="22" style="1" customWidth="1"/>
    <col min="10233" max="10235" width="19" style="1" customWidth="1"/>
    <col min="10236" max="10486" width="9.140625" style="1"/>
    <col min="10487" max="10487" width="8" style="1" customWidth="1"/>
    <col min="10488" max="10488" width="22" style="1" customWidth="1"/>
    <col min="10489" max="10491" width="19" style="1" customWidth="1"/>
    <col min="10492" max="10742" width="9.140625" style="1"/>
    <col min="10743" max="10743" width="8" style="1" customWidth="1"/>
    <col min="10744" max="10744" width="22" style="1" customWidth="1"/>
    <col min="10745" max="10747" width="19" style="1" customWidth="1"/>
    <col min="10748" max="10998" width="9.140625" style="1"/>
    <col min="10999" max="10999" width="8" style="1" customWidth="1"/>
    <col min="11000" max="11000" width="22" style="1" customWidth="1"/>
    <col min="11001" max="11003" width="19" style="1" customWidth="1"/>
    <col min="11004" max="11254" width="9.140625" style="1"/>
    <col min="11255" max="11255" width="8" style="1" customWidth="1"/>
    <col min="11256" max="11256" width="22" style="1" customWidth="1"/>
    <col min="11257" max="11259" width="19" style="1" customWidth="1"/>
    <col min="11260" max="11510" width="9.140625" style="1"/>
    <col min="11511" max="11511" width="8" style="1" customWidth="1"/>
    <col min="11512" max="11512" width="22" style="1" customWidth="1"/>
    <col min="11513" max="11515" width="19" style="1" customWidth="1"/>
    <col min="11516" max="11766" width="9.140625" style="1"/>
    <col min="11767" max="11767" width="8" style="1" customWidth="1"/>
    <col min="11768" max="11768" width="22" style="1" customWidth="1"/>
    <col min="11769" max="11771" width="19" style="1" customWidth="1"/>
    <col min="11772" max="12022" width="9.140625" style="1"/>
    <col min="12023" max="12023" width="8" style="1" customWidth="1"/>
    <col min="12024" max="12024" width="22" style="1" customWidth="1"/>
    <col min="12025" max="12027" width="19" style="1" customWidth="1"/>
    <col min="12028" max="12278" width="9.140625" style="1"/>
    <col min="12279" max="12279" width="8" style="1" customWidth="1"/>
    <col min="12280" max="12280" width="22" style="1" customWidth="1"/>
    <col min="12281" max="12283" width="19" style="1" customWidth="1"/>
    <col min="12284" max="12534" width="9.140625" style="1"/>
    <col min="12535" max="12535" width="8" style="1" customWidth="1"/>
    <col min="12536" max="12536" width="22" style="1" customWidth="1"/>
    <col min="12537" max="12539" width="19" style="1" customWidth="1"/>
    <col min="12540" max="12790" width="9.140625" style="1"/>
    <col min="12791" max="12791" width="8" style="1" customWidth="1"/>
    <col min="12792" max="12792" width="22" style="1" customWidth="1"/>
    <col min="12793" max="12795" width="19" style="1" customWidth="1"/>
    <col min="12796" max="13046" width="9.140625" style="1"/>
    <col min="13047" max="13047" width="8" style="1" customWidth="1"/>
    <col min="13048" max="13048" width="22" style="1" customWidth="1"/>
    <col min="13049" max="13051" width="19" style="1" customWidth="1"/>
    <col min="13052" max="13302" width="9.140625" style="1"/>
    <col min="13303" max="13303" width="8" style="1" customWidth="1"/>
    <col min="13304" max="13304" width="22" style="1" customWidth="1"/>
    <col min="13305" max="13307" width="19" style="1" customWidth="1"/>
    <col min="13308" max="13558" width="9.140625" style="1"/>
    <col min="13559" max="13559" width="8" style="1" customWidth="1"/>
    <col min="13560" max="13560" width="22" style="1" customWidth="1"/>
    <col min="13561" max="13563" width="19" style="1" customWidth="1"/>
    <col min="13564" max="13814" width="9.140625" style="1"/>
    <col min="13815" max="13815" width="8" style="1" customWidth="1"/>
    <col min="13816" max="13816" width="22" style="1" customWidth="1"/>
    <col min="13817" max="13819" width="19" style="1" customWidth="1"/>
    <col min="13820" max="14070" width="9.140625" style="1"/>
    <col min="14071" max="14071" width="8" style="1" customWidth="1"/>
    <col min="14072" max="14072" width="22" style="1" customWidth="1"/>
    <col min="14073" max="14075" width="19" style="1" customWidth="1"/>
    <col min="14076" max="14326" width="9.140625" style="1"/>
    <col min="14327" max="14327" width="8" style="1" customWidth="1"/>
    <col min="14328" max="14328" width="22" style="1" customWidth="1"/>
    <col min="14329" max="14331" width="19" style="1" customWidth="1"/>
    <col min="14332" max="14582" width="9.140625" style="1"/>
    <col min="14583" max="14583" width="8" style="1" customWidth="1"/>
    <col min="14584" max="14584" width="22" style="1" customWidth="1"/>
    <col min="14585" max="14587" width="19" style="1" customWidth="1"/>
    <col min="14588" max="14838" width="9.140625" style="1"/>
    <col min="14839" max="14839" width="8" style="1" customWidth="1"/>
    <col min="14840" max="14840" width="22" style="1" customWidth="1"/>
    <col min="14841" max="14843" width="19" style="1" customWidth="1"/>
    <col min="14844" max="15094" width="9.140625" style="1"/>
    <col min="15095" max="15095" width="8" style="1" customWidth="1"/>
    <col min="15096" max="15096" width="22" style="1" customWidth="1"/>
    <col min="15097" max="15099" width="19" style="1" customWidth="1"/>
    <col min="15100" max="15350" width="9.140625" style="1"/>
    <col min="15351" max="15351" width="8" style="1" customWidth="1"/>
    <col min="15352" max="15352" width="22" style="1" customWidth="1"/>
    <col min="15353" max="15355" width="19" style="1" customWidth="1"/>
    <col min="15356" max="15606" width="9.140625" style="1"/>
    <col min="15607" max="15607" width="8" style="1" customWidth="1"/>
    <col min="15608" max="15608" width="22" style="1" customWidth="1"/>
    <col min="15609" max="15611" width="19" style="1" customWidth="1"/>
    <col min="15612" max="15862" width="9.140625" style="1"/>
    <col min="15863" max="15863" width="8" style="1" customWidth="1"/>
    <col min="15864" max="15864" width="22" style="1" customWidth="1"/>
    <col min="15865" max="15867" width="19" style="1" customWidth="1"/>
    <col min="15868" max="16118" width="9.140625" style="1"/>
    <col min="16119" max="16119" width="8" style="1" customWidth="1"/>
    <col min="16120" max="16120" width="22" style="1" customWidth="1"/>
    <col min="16121" max="16123" width="19" style="1" customWidth="1"/>
    <col min="16124" max="16384" width="9.140625" style="1"/>
  </cols>
  <sheetData>
    <row r="1" spans="1:5" ht="12" customHeight="1" x14ac:dyDescent="0.2">
      <c r="A1" s="606" t="s">
        <v>1347</v>
      </c>
      <c r="B1" s="264"/>
      <c r="C1" s="264"/>
      <c r="D1" s="264"/>
      <c r="E1" s="264"/>
    </row>
    <row r="2" spans="1:5" ht="9" customHeight="1" x14ac:dyDescent="0.15">
      <c r="A2" s="3" t="s">
        <v>25</v>
      </c>
      <c r="E2" s="11" t="s">
        <v>439</v>
      </c>
    </row>
    <row r="3" spans="1:5" ht="9.9499999999999993" customHeight="1" x14ac:dyDescent="0.15">
      <c r="A3" s="924" t="s">
        <v>477</v>
      </c>
      <c r="B3" s="925"/>
      <c r="C3" s="927">
        <v>2020</v>
      </c>
      <c r="D3" s="919">
        <v>2021</v>
      </c>
      <c r="E3" s="919" t="s">
        <v>406</v>
      </c>
    </row>
    <row r="4" spans="1:5" ht="9.9499999999999993" customHeight="1" x14ac:dyDescent="0.15">
      <c r="A4" s="926"/>
      <c r="B4" s="925"/>
      <c r="C4" s="927"/>
      <c r="D4" s="920"/>
      <c r="E4" s="920"/>
    </row>
    <row r="5" spans="1:5" ht="5.0999999999999996" customHeight="1" x14ac:dyDescent="0.15">
      <c r="C5" s="151"/>
      <c r="D5" s="151"/>
      <c r="E5" s="151"/>
    </row>
    <row r="6" spans="1:5" ht="9" customHeight="1" x14ac:dyDescent="0.15">
      <c r="A6" s="3" t="s">
        <v>478</v>
      </c>
      <c r="C6" s="151"/>
      <c r="D6" s="151"/>
      <c r="E6" s="151"/>
    </row>
    <row r="7" spans="1:5" ht="9" customHeight="1" x14ac:dyDescent="0.15">
      <c r="B7" s="1" t="s">
        <v>479</v>
      </c>
      <c r="C7" s="266">
        <v>1921994.5714399996</v>
      </c>
      <c r="D7" s="266">
        <v>1920151</v>
      </c>
      <c r="E7" s="266">
        <v>1854400</v>
      </c>
    </row>
    <row r="8" spans="1:5" ht="9" customHeight="1" x14ac:dyDescent="0.15">
      <c r="A8" s="3" t="s">
        <v>480</v>
      </c>
      <c r="C8" s="266"/>
      <c r="D8" s="266"/>
      <c r="E8" s="266"/>
    </row>
    <row r="9" spans="1:5" ht="9" customHeight="1" x14ac:dyDescent="0.15">
      <c r="A9" s="3"/>
      <c r="B9" s="1" t="s">
        <v>481</v>
      </c>
      <c r="C9" s="266">
        <v>707836</v>
      </c>
      <c r="D9" s="266">
        <v>663635</v>
      </c>
      <c r="E9" s="266">
        <v>651581</v>
      </c>
    </row>
    <row r="10" spans="1:5" ht="9" customHeight="1" x14ac:dyDescent="0.15">
      <c r="B10" s="1" t="s">
        <v>451</v>
      </c>
      <c r="C10" s="266">
        <v>25127</v>
      </c>
      <c r="D10" s="266">
        <v>25185</v>
      </c>
      <c r="E10" s="266">
        <v>24849</v>
      </c>
    </row>
    <row r="11" spans="1:5" ht="9" customHeight="1" x14ac:dyDescent="0.15">
      <c r="B11" s="1" t="s">
        <v>459</v>
      </c>
      <c r="C11" s="266">
        <v>9187.1879999999983</v>
      </c>
      <c r="D11" s="266">
        <v>12003.154999999999</v>
      </c>
      <c r="E11" s="266">
        <v>12244.044</v>
      </c>
    </row>
    <row r="12" spans="1:5" ht="9" customHeight="1" x14ac:dyDescent="0.15">
      <c r="B12" s="1" t="s">
        <v>460</v>
      </c>
      <c r="C12" s="266">
        <v>24029.3</v>
      </c>
      <c r="D12" s="266">
        <v>25940.845000000001</v>
      </c>
      <c r="E12" s="266">
        <v>16873.303</v>
      </c>
    </row>
    <row r="13" spans="1:5" ht="9" customHeight="1" x14ac:dyDescent="0.15">
      <c r="B13" s="1" t="s">
        <v>476</v>
      </c>
      <c r="C13" s="266">
        <v>31848</v>
      </c>
      <c r="D13" s="266">
        <v>31497</v>
      </c>
      <c r="E13" s="266">
        <v>27486</v>
      </c>
    </row>
    <row r="14" spans="1:5" ht="9" customHeight="1" x14ac:dyDescent="0.15">
      <c r="B14" s="1" t="s">
        <v>482</v>
      </c>
      <c r="C14" s="249">
        <v>63111.756999999998</v>
      </c>
      <c r="D14" s="249">
        <v>66644.160999999993</v>
      </c>
      <c r="E14" s="249">
        <v>67674.460999999996</v>
      </c>
    </row>
    <row r="15" spans="1:5" ht="9" customHeight="1" x14ac:dyDescent="0.15">
      <c r="B15" s="1" t="s">
        <v>452</v>
      </c>
      <c r="C15" s="266">
        <v>116787</v>
      </c>
      <c r="D15" s="266">
        <v>116975</v>
      </c>
      <c r="E15" s="266">
        <v>124323</v>
      </c>
    </row>
    <row r="16" spans="1:5" ht="5.0999999999999996" customHeight="1" thickBot="1" x14ac:dyDescent="0.2">
      <c r="A16" s="27"/>
      <c r="B16" s="27"/>
      <c r="C16" s="27"/>
      <c r="D16" s="27"/>
      <c r="E16" s="267"/>
    </row>
    <row r="17" spans="1:1" ht="9" customHeight="1" thickTop="1" x14ac:dyDescent="0.15">
      <c r="A17" s="156" t="s">
        <v>475</v>
      </c>
    </row>
    <row r="18" spans="1:1" ht="9" customHeight="1" x14ac:dyDescent="0.15">
      <c r="A18" s="156"/>
    </row>
  </sheetData>
  <mergeCells count="4"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scale="96" firstPageNumber="0" orientation="portrait" useFirstPageNumber="1" horizontalDpi="300" verticalDpi="300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87762-2198-43F3-9D85-0DE88F344BBF}">
  <dimension ref="A1:AE33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30" style="1" customWidth="1"/>
    <col min="2" max="4" width="7.140625" style="1" customWidth="1"/>
    <col min="5" max="5" width="8" style="1" customWidth="1"/>
    <col min="6" max="6" width="6.85546875" style="1" bestFit="1" customWidth="1"/>
    <col min="7" max="9" width="7.140625" style="1" customWidth="1"/>
    <col min="10" max="16384" width="9.140625" style="1"/>
  </cols>
  <sheetData>
    <row r="1" spans="1:31" s="5" customFormat="1" ht="12" customHeight="1" x14ac:dyDescent="0.2">
      <c r="A1" s="606" t="s">
        <v>1348</v>
      </c>
      <c r="B1" s="268"/>
      <c r="C1" s="268"/>
      <c r="D1" s="268"/>
      <c r="E1" s="268"/>
      <c r="F1" s="268"/>
      <c r="G1" s="268"/>
      <c r="H1" s="268"/>
      <c r="I1" s="268"/>
    </row>
    <row r="2" spans="1:31" ht="9" customHeight="1" x14ac:dyDescent="0.15">
      <c r="A2" s="3" t="s">
        <v>25</v>
      </c>
      <c r="I2" s="11" t="s">
        <v>483</v>
      </c>
    </row>
    <row r="3" spans="1:31" ht="9.9499999999999993" customHeight="1" x14ac:dyDescent="0.15">
      <c r="A3" s="843" t="s">
        <v>484</v>
      </c>
      <c r="B3" s="932" t="s">
        <v>20</v>
      </c>
      <c r="C3" s="19" t="s">
        <v>485</v>
      </c>
      <c r="D3" s="19"/>
      <c r="E3" s="19"/>
      <c r="F3" s="19"/>
      <c r="G3" s="19" t="s">
        <v>486</v>
      </c>
      <c r="H3" s="19"/>
      <c r="I3" s="20"/>
    </row>
    <row r="4" spans="1:31" ht="9.9499999999999993" customHeight="1" x14ac:dyDescent="0.15">
      <c r="A4" s="918"/>
      <c r="B4" s="933"/>
      <c r="C4" s="930" t="s">
        <v>20</v>
      </c>
      <c r="D4" s="930" t="s">
        <v>487</v>
      </c>
      <c r="E4" s="269" t="s">
        <v>488</v>
      </c>
      <c r="F4" s="269"/>
      <c r="G4" s="930" t="s">
        <v>489</v>
      </c>
      <c r="H4" s="930" t="s">
        <v>490</v>
      </c>
      <c r="I4" s="928" t="s">
        <v>491</v>
      </c>
    </row>
    <row r="5" spans="1:31" ht="9.9499999999999993" customHeight="1" x14ac:dyDescent="0.15">
      <c r="A5" s="918"/>
      <c r="B5" s="933"/>
      <c r="C5" s="930"/>
      <c r="D5" s="934"/>
      <c r="E5" s="930" t="s">
        <v>489</v>
      </c>
      <c r="F5" s="930" t="s">
        <v>492</v>
      </c>
      <c r="G5" s="931"/>
      <c r="H5" s="931"/>
      <c r="I5" s="929"/>
    </row>
    <row r="6" spans="1:31" ht="9.9499999999999993" customHeight="1" x14ac:dyDescent="0.15">
      <c r="A6" s="918"/>
      <c r="B6" s="933"/>
      <c r="C6" s="930"/>
      <c r="D6" s="934"/>
      <c r="E6" s="930"/>
      <c r="F6" s="930"/>
      <c r="G6" s="931"/>
      <c r="H6" s="931"/>
      <c r="I6" s="929"/>
    </row>
    <row r="7" spans="1:31" ht="5.0999999999999996" customHeight="1" x14ac:dyDescent="0.15">
      <c r="A7" s="3"/>
      <c r="B7" s="270"/>
      <c r="C7" s="270"/>
      <c r="D7" s="270"/>
      <c r="E7" s="270"/>
      <c r="F7" s="270"/>
      <c r="G7" s="270"/>
      <c r="H7" s="270"/>
      <c r="I7" s="270"/>
      <c r="J7" s="13"/>
    </row>
    <row r="8" spans="1:31" ht="9" customHeight="1" x14ac:dyDescent="0.15">
      <c r="A8" s="3" t="s">
        <v>25</v>
      </c>
      <c r="B8" s="270">
        <v>1641</v>
      </c>
      <c r="C8" s="270">
        <v>528</v>
      </c>
      <c r="D8" s="270">
        <v>98</v>
      </c>
      <c r="E8" s="270">
        <v>184</v>
      </c>
      <c r="F8" s="270">
        <v>246</v>
      </c>
      <c r="G8" s="270">
        <v>52</v>
      </c>
      <c r="H8" s="270">
        <v>147</v>
      </c>
      <c r="I8" s="270">
        <v>15</v>
      </c>
      <c r="J8" s="14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</row>
    <row r="9" spans="1:31" ht="9" customHeight="1" x14ac:dyDescent="0.15">
      <c r="A9" s="3" t="s">
        <v>49</v>
      </c>
      <c r="B9" s="270">
        <v>1347</v>
      </c>
      <c r="C9" s="270">
        <v>433</v>
      </c>
      <c r="D9" s="270">
        <v>66</v>
      </c>
      <c r="E9" s="270">
        <v>158</v>
      </c>
      <c r="F9" s="270">
        <v>208</v>
      </c>
      <c r="G9" s="270">
        <v>42</v>
      </c>
      <c r="H9" s="270">
        <v>113</v>
      </c>
      <c r="I9" s="270">
        <v>12</v>
      </c>
      <c r="J9" s="14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</row>
    <row r="10" spans="1:31" ht="9" customHeight="1" x14ac:dyDescent="0.15">
      <c r="A10" s="1" t="s">
        <v>493</v>
      </c>
      <c r="B10" s="14">
        <v>306</v>
      </c>
      <c r="C10" s="14">
        <v>98</v>
      </c>
      <c r="D10" s="14">
        <v>37</v>
      </c>
      <c r="E10" s="14">
        <v>19</v>
      </c>
      <c r="F10" s="14">
        <v>42</v>
      </c>
      <c r="G10" s="14">
        <v>11</v>
      </c>
      <c r="H10" s="14">
        <v>37</v>
      </c>
      <c r="I10" s="14">
        <v>3</v>
      </c>
      <c r="J10" s="14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</row>
    <row r="11" spans="1:31" ht="9" customHeight="1" x14ac:dyDescent="0.15">
      <c r="A11" s="1" t="s">
        <v>494</v>
      </c>
      <c r="B11" s="14">
        <v>190</v>
      </c>
      <c r="C11" s="14">
        <v>68</v>
      </c>
      <c r="D11" s="14">
        <v>13</v>
      </c>
      <c r="E11" s="14">
        <v>21</v>
      </c>
      <c r="F11" s="14">
        <v>34</v>
      </c>
      <c r="G11" s="14">
        <v>10</v>
      </c>
      <c r="H11" s="14">
        <v>17</v>
      </c>
      <c r="I11" s="14">
        <v>2</v>
      </c>
      <c r="J11" s="14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</row>
    <row r="12" spans="1:31" ht="9" customHeight="1" x14ac:dyDescent="0.15">
      <c r="A12" s="1" t="s">
        <v>495</v>
      </c>
      <c r="B12" s="14">
        <v>71</v>
      </c>
      <c r="C12" s="14">
        <v>25</v>
      </c>
      <c r="D12" s="14">
        <v>2</v>
      </c>
      <c r="E12" s="14">
        <v>10</v>
      </c>
      <c r="F12" s="14">
        <v>12</v>
      </c>
      <c r="G12" s="14">
        <v>4</v>
      </c>
      <c r="H12" s="14">
        <v>5</v>
      </c>
      <c r="I12" s="14">
        <v>1</v>
      </c>
      <c r="J12" s="14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ht="9" customHeight="1" x14ac:dyDescent="0.15">
      <c r="A13" s="1" t="s">
        <v>496</v>
      </c>
      <c r="B13" s="14">
        <v>771</v>
      </c>
      <c r="C13" s="14">
        <v>240</v>
      </c>
      <c r="D13" s="14">
        <v>14</v>
      </c>
      <c r="E13" s="14">
        <v>107</v>
      </c>
      <c r="F13" s="14">
        <v>118</v>
      </c>
      <c r="G13" s="14">
        <v>17</v>
      </c>
      <c r="H13" s="14">
        <v>53</v>
      </c>
      <c r="I13" s="14">
        <v>5</v>
      </c>
      <c r="J13" s="14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9" customHeight="1" x14ac:dyDescent="0.15">
      <c r="A14" s="1" t="s">
        <v>497</v>
      </c>
      <c r="B14" s="14">
        <v>9</v>
      </c>
      <c r="C14" s="14">
        <v>2</v>
      </c>
      <c r="D14" s="14" t="s">
        <v>498</v>
      </c>
      <c r="E14" s="14">
        <v>1</v>
      </c>
      <c r="F14" s="14">
        <v>1</v>
      </c>
      <c r="G14" s="4" t="s">
        <v>498</v>
      </c>
      <c r="H14" s="14">
        <v>1</v>
      </c>
      <c r="I14" s="4" t="s">
        <v>498</v>
      </c>
      <c r="J14" s="14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9" customHeight="1" x14ac:dyDescent="0.15">
      <c r="A15" s="3" t="s">
        <v>499</v>
      </c>
      <c r="B15" s="270">
        <v>290</v>
      </c>
      <c r="C15" s="270">
        <v>94</v>
      </c>
      <c r="D15" s="270">
        <v>31</v>
      </c>
      <c r="E15" s="270">
        <v>26</v>
      </c>
      <c r="F15" s="270">
        <v>38</v>
      </c>
      <c r="G15" s="270">
        <v>10</v>
      </c>
      <c r="H15" s="270">
        <v>34</v>
      </c>
      <c r="I15" s="271">
        <v>3</v>
      </c>
      <c r="J15" s="14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9" customHeight="1" x14ac:dyDescent="0.15">
      <c r="A16" s="3" t="s">
        <v>500</v>
      </c>
      <c r="B16" s="271">
        <v>4</v>
      </c>
      <c r="C16" s="271">
        <v>1</v>
      </c>
      <c r="D16" s="271" t="s">
        <v>498</v>
      </c>
      <c r="E16" s="271" t="s">
        <v>498</v>
      </c>
      <c r="F16" s="271" t="s">
        <v>498</v>
      </c>
      <c r="G16" s="271" t="s">
        <v>498</v>
      </c>
      <c r="H16" s="271" t="s">
        <v>498</v>
      </c>
      <c r="I16" s="271">
        <v>1</v>
      </c>
      <c r="J16" s="14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0" ht="5.0999999999999996" customHeight="1" x14ac:dyDescent="0.15">
      <c r="A17" s="3"/>
      <c r="B17" s="270"/>
      <c r="C17" s="270"/>
      <c r="D17" s="270"/>
      <c r="E17" s="270"/>
      <c r="F17" s="270"/>
      <c r="G17" s="270"/>
      <c r="H17" s="270"/>
      <c r="I17" s="270"/>
      <c r="J17" s="13"/>
    </row>
    <row r="18" spans="1:10" ht="9.9499999999999993" customHeight="1" x14ac:dyDescent="0.2">
      <c r="A18" s="843" t="s">
        <v>484</v>
      </c>
      <c r="B18" s="935" t="s">
        <v>501</v>
      </c>
      <c r="C18" s="936"/>
      <c r="D18" s="936"/>
      <c r="E18" s="936"/>
      <c r="F18" s="936"/>
      <c r="G18" s="936"/>
      <c r="H18" s="936"/>
      <c r="I18" s="936"/>
    </row>
    <row r="19" spans="1:10" ht="9.9499999999999993" customHeight="1" x14ac:dyDescent="0.2">
      <c r="A19" s="925"/>
      <c r="B19" s="927" t="s">
        <v>489</v>
      </c>
      <c r="C19" s="19" t="s">
        <v>502</v>
      </c>
      <c r="D19" s="19"/>
      <c r="E19" s="935" t="s">
        <v>503</v>
      </c>
      <c r="F19" s="936"/>
      <c r="G19" s="936"/>
      <c r="H19" s="936"/>
      <c r="I19" s="936"/>
    </row>
    <row r="20" spans="1:10" ht="9.9499999999999993" customHeight="1" x14ac:dyDescent="0.15">
      <c r="A20" s="925"/>
      <c r="B20" s="937"/>
      <c r="C20" s="938" t="s">
        <v>504</v>
      </c>
      <c r="D20" s="938" t="s">
        <v>277</v>
      </c>
      <c r="E20" s="927" t="s">
        <v>20</v>
      </c>
      <c r="F20" s="919" t="s">
        <v>505</v>
      </c>
      <c r="G20" s="940"/>
      <c r="H20" s="942" t="s">
        <v>277</v>
      </c>
      <c r="I20" s="943"/>
    </row>
    <row r="21" spans="1:10" ht="9.9499999999999993" customHeight="1" x14ac:dyDescent="0.15">
      <c r="A21" s="925"/>
      <c r="B21" s="937"/>
      <c r="C21" s="937"/>
      <c r="D21" s="939"/>
      <c r="E21" s="939"/>
      <c r="F21" s="941"/>
      <c r="G21" s="940"/>
      <c r="H21" s="943"/>
      <c r="I21" s="943"/>
    </row>
    <row r="22" spans="1:10" ht="5.0999999999999996" customHeight="1" x14ac:dyDescent="0.15">
      <c r="A22" s="3"/>
      <c r="B22" s="270"/>
      <c r="C22" s="270"/>
      <c r="D22" s="270"/>
      <c r="E22" s="270"/>
      <c r="F22" s="270"/>
      <c r="G22" s="270"/>
      <c r="H22" s="270"/>
      <c r="I22" s="270"/>
    </row>
    <row r="23" spans="1:10" ht="9" customHeight="1" x14ac:dyDescent="0.15">
      <c r="A23" s="3" t="s">
        <v>25</v>
      </c>
      <c r="B23" s="270">
        <v>60</v>
      </c>
      <c r="C23" s="270">
        <v>88</v>
      </c>
      <c r="D23" s="270">
        <v>13</v>
      </c>
      <c r="E23" s="270">
        <v>739</v>
      </c>
      <c r="F23" s="270"/>
      <c r="G23" s="270">
        <v>230</v>
      </c>
      <c r="H23" s="270"/>
      <c r="I23" s="270">
        <v>509</v>
      </c>
      <c r="J23" s="13"/>
    </row>
    <row r="24" spans="1:10" ht="9" customHeight="1" x14ac:dyDescent="0.15">
      <c r="A24" s="3" t="s">
        <v>49</v>
      </c>
      <c r="B24" s="270">
        <v>54</v>
      </c>
      <c r="C24" s="270">
        <v>70</v>
      </c>
      <c r="D24" s="270">
        <v>11</v>
      </c>
      <c r="E24" s="270">
        <v>612</v>
      </c>
      <c r="F24" s="270"/>
      <c r="G24" s="270">
        <v>139</v>
      </c>
      <c r="H24" s="270"/>
      <c r="I24" s="270">
        <v>472</v>
      </c>
      <c r="J24" s="13"/>
    </row>
    <row r="25" spans="1:10" ht="9" customHeight="1" x14ac:dyDescent="0.15">
      <c r="A25" s="1" t="s">
        <v>493</v>
      </c>
      <c r="B25" s="14">
        <v>6</v>
      </c>
      <c r="C25" s="14">
        <v>11</v>
      </c>
      <c r="D25" s="14">
        <v>3</v>
      </c>
      <c r="E25" s="14">
        <v>137</v>
      </c>
      <c r="F25" s="14"/>
      <c r="G25" s="14">
        <v>82</v>
      </c>
      <c r="H25" s="14"/>
      <c r="I25" s="14">
        <v>55</v>
      </c>
      <c r="J25" s="13"/>
    </row>
    <row r="26" spans="1:10" ht="9" customHeight="1" x14ac:dyDescent="0.15">
      <c r="A26" s="1" t="s">
        <v>494</v>
      </c>
      <c r="B26" s="14">
        <v>6</v>
      </c>
      <c r="C26" s="14">
        <v>7</v>
      </c>
      <c r="D26" s="14">
        <v>3</v>
      </c>
      <c r="E26" s="14">
        <v>77</v>
      </c>
      <c r="F26" s="14"/>
      <c r="G26" s="14">
        <v>23</v>
      </c>
      <c r="H26" s="14"/>
      <c r="I26" s="14">
        <v>54</v>
      </c>
      <c r="J26" s="13"/>
    </row>
    <row r="27" spans="1:10" ht="9" customHeight="1" x14ac:dyDescent="0.15">
      <c r="A27" s="1" t="s">
        <v>495</v>
      </c>
      <c r="B27" s="14">
        <v>14</v>
      </c>
      <c r="C27" s="14">
        <v>3</v>
      </c>
      <c r="D27" s="14" t="s">
        <v>498</v>
      </c>
      <c r="E27" s="14">
        <v>18</v>
      </c>
      <c r="F27" s="14"/>
      <c r="G27" s="14">
        <v>8</v>
      </c>
      <c r="H27" s="14"/>
      <c r="I27" s="14">
        <v>10</v>
      </c>
      <c r="J27" s="13"/>
    </row>
    <row r="28" spans="1:10" ht="9" customHeight="1" x14ac:dyDescent="0.15">
      <c r="A28" s="1" t="s">
        <v>496</v>
      </c>
      <c r="B28" s="14">
        <v>27</v>
      </c>
      <c r="C28" s="14">
        <v>48</v>
      </c>
      <c r="D28" s="14">
        <v>5</v>
      </c>
      <c r="E28" s="14">
        <v>375</v>
      </c>
      <c r="F28" s="14"/>
      <c r="G28" s="14">
        <v>26</v>
      </c>
      <c r="H28" s="14"/>
      <c r="I28" s="14">
        <v>349</v>
      </c>
      <c r="J28" s="13"/>
    </row>
    <row r="29" spans="1:10" ht="9" customHeight="1" x14ac:dyDescent="0.15">
      <c r="A29" s="1" t="s">
        <v>497</v>
      </c>
      <c r="B29" s="14" t="s">
        <v>498</v>
      </c>
      <c r="C29" s="14">
        <v>1</v>
      </c>
      <c r="D29" s="14" t="s">
        <v>498</v>
      </c>
      <c r="E29" s="14">
        <v>4</v>
      </c>
      <c r="F29" s="14"/>
      <c r="G29" s="4" t="s">
        <v>498</v>
      </c>
      <c r="H29" s="14"/>
      <c r="I29" s="4">
        <v>4</v>
      </c>
      <c r="J29" s="13"/>
    </row>
    <row r="30" spans="1:10" ht="9" customHeight="1" x14ac:dyDescent="0.15">
      <c r="A30" s="3" t="s">
        <v>499</v>
      </c>
      <c r="B30" s="270">
        <v>5</v>
      </c>
      <c r="C30" s="270">
        <v>17</v>
      </c>
      <c r="D30" s="270">
        <v>1</v>
      </c>
      <c r="E30" s="270">
        <v>126</v>
      </c>
      <c r="F30" s="270"/>
      <c r="G30" s="270">
        <v>91</v>
      </c>
      <c r="H30" s="270"/>
      <c r="I30" s="271">
        <v>36</v>
      </c>
      <c r="J30" s="13"/>
    </row>
    <row r="31" spans="1:10" ht="9" customHeight="1" x14ac:dyDescent="0.15">
      <c r="A31" s="3" t="s">
        <v>500</v>
      </c>
      <c r="B31" s="271" t="s">
        <v>498</v>
      </c>
      <c r="C31" s="271" t="s">
        <v>498</v>
      </c>
      <c r="D31" s="271" t="s">
        <v>498</v>
      </c>
      <c r="E31" s="271">
        <v>1</v>
      </c>
      <c r="F31" s="271"/>
      <c r="G31" s="271" t="s">
        <v>498</v>
      </c>
      <c r="H31" s="271"/>
      <c r="I31" s="271">
        <v>1</v>
      </c>
      <c r="J31" s="13"/>
    </row>
    <row r="32" spans="1:10" ht="5.0999999999999996" customHeight="1" thickBot="1" x14ac:dyDescent="0.2">
      <c r="A32" s="272"/>
      <c r="B32" s="273"/>
      <c r="C32" s="273"/>
      <c r="D32" s="273"/>
      <c r="E32" s="273"/>
      <c r="F32" s="273"/>
      <c r="G32" s="273"/>
      <c r="H32" s="273"/>
      <c r="I32" s="273"/>
    </row>
    <row r="33" spans="1:1" ht="9" customHeight="1" thickTop="1" x14ac:dyDescent="0.15">
      <c r="A33" s="156" t="s">
        <v>506</v>
      </c>
    </row>
  </sheetData>
  <mergeCells count="18"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  <mergeCell ref="I4:I6"/>
    <mergeCell ref="E5:E6"/>
    <mergeCell ref="F5:F6"/>
    <mergeCell ref="H4:H6"/>
    <mergeCell ref="A3:A6"/>
    <mergeCell ref="B3:B6"/>
    <mergeCell ref="C4:C6"/>
    <mergeCell ref="D4:D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A75DC-4F82-4883-A0DF-50CDDF8A333A}">
  <dimension ref="A1:J40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38" style="1" customWidth="1"/>
    <col min="2" max="8" width="7" style="1" customWidth="1"/>
    <col min="9" max="16384" width="9.140625" style="1"/>
  </cols>
  <sheetData>
    <row r="1" spans="1:9" s="5" customFormat="1" ht="12" customHeight="1" x14ac:dyDescent="0.2">
      <c r="A1" s="606" t="s">
        <v>1349</v>
      </c>
      <c r="B1" s="268"/>
      <c r="C1" s="268"/>
      <c r="D1" s="268"/>
      <c r="E1" s="268"/>
      <c r="F1" s="268"/>
      <c r="G1" s="268"/>
      <c r="H1" s="268"/>
    </row>
    <row r="2" spans="1:9" ht="9" customHeight="1" x14ac:dyDescent="0.15">
      <c r="A2" s="3" t="s">
        <v>25</v>
      </c>
      <c r="H2" s="11" t="s">
        <v>483</v>
      </c>
    </row>
    <row r="3" spans="1:9" ht="9.9499999999999993" customHeight="1" x14ac:dyDescent="0.15">
      <c r="A3" s="843" t="s">
        <v>507</v>
      </c>
      <c r="B3" s="946" t="s">
        <v>20</v>
      </c>
      <c r="C3" s="946" t="s">
        <v>508</v>
      </c>
      <c r="D3" s="946" t="s">
        <v>509</v>
      </c>
      <c r="E3" s="19" t="s">
        <v>510</v>
      </c>
      <c r="F3" s="19"/>
      <c r="G3" s="19"/>
      <c r="H3" s="20"/>
    </row>
    <row r="4" spans="1:9" ht="9.9499999999999993" customHeight="1" x14ac:dyDescent="0.15">
      <c r="A4" s="925"/>
      <c r="B4" s="931"/>
      <c r="C4" s="931"/>
      <c r="D4" s="931"/>
      <c r="E4" s="930" t="s">
        <v>20</v>
      </c>
      <c r="F4" s="274" t="s">
        <v>511</v>
      </c>
      <c r="G4" s="274" t="s">
        <v>512</v>
      </c>
      <c r="H4" s="22" t="s">
        <v>513</v>
      </c>
    </row>
    <row r="5" spans="1:9" ht="9.9499999999999993" customHeight="1" x14ac:dyDescent="0.15">
      <c r="A5" s="925"/>
      <c r="B5" s="949"/>
      <c r="C5" s="949"/>
      <c r="D5" s="949"/>
      <c r="E5" s="938"/>
      <c r="F5" s="275" t="s">
        <v>514</v>
      </c>
      <c r="G5" s="275" t="s">
        <v>515</v>
      </c>
      <c r="H5" s="276" t="s">
        <v>109</v>
      </c>
    </row>
    <row r="6" spans="1:9" ht="5.0999999999999996" customHeight="1" x14ac:dyDescent="0.15">
      <c r="A6" s="3"/>
      <c r="B6" s="270"/>
      <c r="C6" s="270"/>
      <c r="D6" s="270"/>
      <c r="E6" s="270"/>
      <c r="F6" s="270"/>
      <c r="G6" s="270"/>
      <c r="H6" s="270"/>
      <c r="I6" s="13"/>
    </row>
    <row r="7" spans="1:9" ht="9" customHeight="1" x14ac:dyDescent="0.15">
      <c r="A7" s="3" t="s">
        <v>25</v>
      </c>
      <c r="B7" s="270">
        <v>2221</v>
      </c>
      <c r="C7" s="270">
        <v>817</v>
      </c>
      <c r="D7" s="270">
        <v>418</v>
      </c>
      <c r="E7" s="270">
        <v>752</v>
      </c>
      <c r="F7" s="270">
        <v>405</v>
      </c>
      <c r="G7" s="270">
        <v>294</v>
      </c>
      <c r="H7" s="270">
        <v>53</v>
      </c>
      <c r="I7" s="13"/>
    </row>
    <row r="8" spans="1:9" ht="9" customHeight="1" x14ac:dyDescent="0.15">
      <c r="A8" s="3" t="s">
        <v>49</v>
      </c>
      <c r="B8" s="270">
        <v>2177</v>
      </c>
      <c r="C8" s="270">
        <v>804</v>
      </c>
      <c r="D8" s="270">
        <v>406</v>
      </c>
      <c r="E8" s="270">
        <v>737</v>
      </c>
      <c r="F8" s="270">
        <v>396</v>
      </c>
      <c r="G8" s="270">
        <v>289</v>
      </c>
      <c r="H8" s="270">
        <v>52</v>
      </c>
      <c r="I8" s="13"/>
    </row>
    <row r="9" spans="1:9" ht="9" customHeight="1" x14ac:dyDescent="0.15">
      <c r="A9" s="1" t="s">
        <v>493</v>
      </c>
      <c r="B9" s="14">
        <v>73</v>
      </c>
      <c r="C9" s="14">
        <v>21</v>
      </c>
      <c r="D9" s="14">
        <v>10</v>
      </c>
      <c r="E9" s="14">
        <v>28</v>
      </c>
      <c r="F9" s="14">
        <v>20</v>
      </c>
      <c r="G9" s="14">
        <v>7</v>
      </c>
      <c r="H9" s="14">
        <v>1</v>
      </c>
      <c r="I9" s="13"/>
    </row>
    <row r="10" spans="1:9" ht="9" customHeight="1" x14ac:dyDescent="0.15">
      <c r="A10" s="1" t="s">
        <v>494</v>
      </c>
      <c r="B10" s="14">
        <v>879</v>
      </c>
      <c r="C10" s="14">
        <v>353</v>
      </c>
      <c r="D10" s="14">
        <v>169</v>
      </c>
      <c r="E10" s="14">
        <v>254</v>
      </c>
      <c r="F10" s="14">
        <v>137</v>
      </c>
      <c r="G10" s="14">
        <v>109</v>
      </c>
      <c r="H10" s="14">
        <v>8</v>
      </c>
      <c r="I10" s="13"/>
    </row>
    <row r="11" spans="1:9" ht="9" customHeight="1" x14ac:dyDescent="0.15">
      <c r="A11" s="1" t="s">
        <v>495</v>
      </c>
      <c r="B11" s="14">
        <v>232</v>
      </c>
      <c r="C11" s="14">
        <v>86</v>
      </c>
      <c r="D11" s="14">
        <v>41</v>
      </c>
      <c r="E11" s="14">
        <v>85</v>
      </c>
      <c r="F11" s="14">
        <v>43</v>
      </c>
      <c r="G11" s="14">
        <v>41</v>
      </c>
      <c r="H11" s="14">
        <v>1</v>
      </c>
      <c r="I11" s="13"/>
    </row>
    <row r="12" spans="1:9" ht="9" customHeight="1" x14ac:dyDescent="0.15">
      <c r="A12" s="1" t="s">
        <v>496</v>
      </c>
      <c r="B12" s="14">
        <v>969</v>
      </c>
      <c r="C12" s="14">
        <v>335</v>
      </c>
      <c r="D12" s="14">
        <v>184</v>
      </c>
      <c r="E12" s="14">
        <v>360</v>
      </c>
      <c r="F12" s="14">
        <v>194</v>
      </c>
      <c r="G12" s="14">
        <v>132</v>
      </c>
      <c r="H12" s="14">
        <v>34</v>
      </c>
      <c r="I12" s="13"/>
    </row>
    <row r="13" spans="1:9" ht="9" customHeight="1" x14ac:dyDescent="0.15">
      <c r="A13" s="1" t="s">
        <v>497</v>
      </c>
      <c r="B13" s="14">
        <v>24</v>
      </c>
      <c r="C13" s="14">
        <v>9</v>
      </c>
      <c r="D13" s="14">
        <v>2</v>
      </c>
      <c r="E13" s="14">
        <v>10</v>
      </c>
      <c r="F13" s="14">
        <v>1</v>
      </c>
      <c r="G13" s="14">
        <v>1</v>
      </c>
      <c r="H13" s="14">
        <v>9</v>
      </c>
      <c r="I13" s="13"/>
    </row>
    <row r="14" spans="1:9" ht="9" customHeight="1" x14ac:dyDescent="0.15">
      <c r="A14" s="3" t="s">
        <v>499</v>
      </c>
      <c r="B14" s="270">
        <v>41</v>
      </c>
      <c r="C14" s="270">
        <v>12</v>
      </c>
      <c r="D14" s="270">
        <v>11</v>
      </c>
      <c r="E14" s="270">
        <v>14</v>
      </c>
      <c r="F14" s="270">
        <v>9</v>
      </c>
      <c r="G14" s="270">
        <v>5</v>
      </c>
      <c r="H14" s="270" t="s">
        <v>498</v>
      </c>
      <c r="I14" s="13"/>
    </row>
    <row r="15" spans="1:9" ht="9" customHeight="1" x14ac:dyDescent="0.15">
      <c r="A15" s="3" t="s">
        <v>500</v>
      </c>
      <c r="B15" s="270">
        <v>3</v>
      </c>
      <c r="C15" s="270">
        <v>1</v>
      </c>
      <c r="D15" s="270" t="s">
        <v>498</v>
      </c>
      <c r="E15" s="270">
        <v>1</v>
      </c>
      <c r="F15" s="270" t="s">
        <v>498</v>
      </c>
      <c r="G15" s="270">
        <v>1</v>
      </c>
      <c r="H15" s="270" t="s">
        <v>498</v>
      </c>
      <c r="I15" s="13"/>
    </row>
    <row r="16" spans="1:9" ht="5.0999999999999996" customHeight="1" x14ac:dyDescent="0.15">
      <c r="A16" s="3"/>
      <c r="B16" s="270"/>
      <c r="C16" s="270"/>
      <c r="D16" s="270"/>
      <c r="E16" s="270"/>
      <c r="F16" s="270"/>
      <c r="G16" s="270"/>
      <c r="H16" s="270"/>
      <c r="I16" s="13"/>
    </row>
    <row r="17" spans="1:10" ht="9.9499999999999993" customHeight="1" x14ac:dyDescent="0.2">
      <c r="A17" s="843" t="s">
        <v>516</v>
      </c>
      <c r="B17" s="935" t="s">
        <v>517</v>
      </c>
      <c r="C17" s="936"/>
      <c r="D17" s="936"/>
      <c r="E17" s="936"/>
      <c r="F17" s="936"/>
      <c r="G17" s="936"/>
      <c r="H17" s="936"/>
    </row>
    <row r="18" spans="1:10" ht="9.9499999999999993" customHeight="1" x14ac:dyDescent="0.2">
      <c r="A18" s="925"/>
      <c r="B18" s="932" t="s">
        <v>518</v>
      </c>
      <c r="C18" s="944" t="s">
        <v>519</v>
      </c>
      <c r="D18" s="945"/>
      <c r="E18" s="945"/>
      <c r="F18" s="945"/>
      <c r="G18" s="945"/>
      <c r="H18" s="945"/>
    </row>
    <row r="19" spans="1:10" ht="9.9499999999999993" customHeight="1" x14ac:dyDescent="0.2">
      <c r="A19" s="925"/>
      <c r="B19" s="933"/>
      <c r="C19" s="946" t="s">
        <v>20</v>
      </c>
      <c r="D19" s="19" t="s">
        <v>520</v>
      </c>
      <c r="E19" s="19"/>
      <c r="F19" s="944" t="s">
        <v>521</v>
      </c>
      <c r="G19" s="945"/>
      <c r="H19" s="945"/>
    </row>
    <row r="20" spans="1:10" ht="9.9499999999999993" customHeight="1" x14ac:dyDescent="0.15">
      <c r="A20" s="925"/>
      <c r="B20" s="933"/>
      <c r="C20" s="930"/>
      <c r="D20" s="930" t="s">
        <v>20</v>
      </c>
      <c r="E20" s="274" t="s">
        <v>522</v>
      </c>
      <c r="F20" s="946" t="s">
        <v>20</v>
      </c>
      <c r="G20" s="947" t="s">
        <v>523</v>
      </c>
      <c r="H20" s="948"/>
    </row>
    <row r="21" spans="1:10" ht="9.9499999999999993" customHeight="1" x14ac:dyDescent="0.15">
      <c r="A21" s="925"/>
      <c r="B21" s="950"/>
      <c r="C21" s="938"/>
      <c r="D21" s="938"/>
      <c r="E21" s="275" t="s">
        <v>524</v>
      </c>
      <c r="F21" s="938"/>
      <c r="G21" s="919"/>
      <c r="H21" s="943"/>
    </row>
    <row r="22" spans="1:10" ht="5.0999999999999996" customHeight="1" x14ac:dyDescent="0.15">
      <c r="A22" s="3"/>
      <c r="B22" s="270"/>
      <c r="C22" s="270"/>
      <c r="D22" s="270"/>
      <c r="E22" s="270"/>
      <c r="F22" s="270"/>
      <c r="G22" s="270"/>
      <c r="H22" s="13"/>
    </row>
    <row r="23" spans="1:10" ht="9" customHeight="1" x14ac:dyDescent="0.15">
      <c r="A23" s="3" t="s">
        <v>25</v>
      </c>
      <c r="B23" s="270">
        <v>5</v>
      </c>
      <c r="C23" s="270">
        <v>230</v>
      </c>
      <c r="D23" s="270">
        <v>157</v>
      </c>
      <c r="E23" s="270">
        <v>31</v>
      </c>
      <c r="F23" s="270">
        <v>72</v>
      </c>
      <c r="H23" s="270">
        <v>25</v>
      </c>
      <c r="I23" s="13"/>
      <c r="J23" s="13"/>
    </row>
    <row r="24" spans="1:10" ht="9" customHeight="1" x14ac:dyDescent="0.15">
      <c r="A24" s="3" t="s">
        <v>49</v>
      </c>
      <c r="B24" s="270">
        <v>5</v>
      </c>
      <c r="C24" s="270">
        <v>225</v>
      </c>
      <c r="D24" s="270">
        <v>154</v>
      </c>
      <c r="E24" s="270">
        <v>30</v>
      </c>
      <c r="F24" s="270">
        <v>71</v>
      </c>
      <c r="H24" s="270">
        <v>25</v>
      </c>
      <c r="I24" s="13"/>
    </row>
    <row r="25" spans="1:10" ht="9" customHeight="1" x14ac:dyDescent="0.15">
      <c r="A25" s="1" t="s">
        <v>493</v>
      </c>
      <c r="B25" s="14">
        <v>1</v>
      </c>
      <c r="C25" s="14">
        <v>12</v>
      </c>
      <c r="D25" s="14">
        <v>8</v>
      </c>
      <c r="E25" s="14">
        <v>1</v>
      </c>
      <c r="F25" s="14">
        <v>4</v>
      </c>
      <c r="H25" s="14">
        <v>1</v>
      </c>
      <c r="I25" s="13"/>
    </row>
    <row r="26" spans="1:10" ht="9" customHeight="1" x14ac:dyDescent="0.15">
      <c r="A26" s="1" t="s">
        <v>494</v>
      </c>
      <c r="B26" s="14">
        <v>2</v>
      </c>
      <c r="C26" s="14">
        <v>101</v>
      </c>
      <c r="D26" s="14">
        <v>69</v>
      </c>
      <c r="E26" s="14">
        <v>13</v>
      </c>
      <c r="F26" s="14">
        <v>32</v>
      </c>
      <c r="H26" s="14">
        <v>10</v>
      </c>
      <c r="I26" s="13"/>
    </row>
    <row r="27" spans="1:10" ht="9" customHeight="1" x14ac:dyDescent="0.15">
      <c r="A27" s="1" t="s">
        <v>495</v>
      </c>
      <c r="B27" s="14" t="s">
        <v>498</v>
      </c>
      <c r="C27" s="14">
        <v>21</v>
      </c>
      <c r="D27" s="14">
        <v>14</v>
      </c>
      <c r="E27" s="14">
        <v>3</v>
      </c>
      <c r="F27" s="14">
        <v>6</v>
      </c>
      <c r="H27" s="14">
        <v>3</v>
      </c>
      <c r="I27" s="13"/>
    </row>
    <row r="28" spans="1:10" ht="9" customHeight="1" x14ac:dyDescent="0.15">
      <c r="A28" s="1" t="s">
        <v>496</v>
      </c>
      <c r="B28" s="14">
        <v>2</v>
      </c>
      <c r="C28" s="14">
        <v>88</v>
      </c>
      <c r="D28" s="14">
        <v>60</v>
      </c>
      <c r="E28" s="14">
        <v>12</v>
      </c>
      <c r="F28" s="14">
        <v>28</v>
      </c>
      <c r="H28" s="14">
        <v>11</v>
      </c>
      <c r="I28" s="13"/>
    </row>
    <row r="29" spans="1:10" ht="9" customHeight="1" x14ac:dyDescent="0.15">
      <c r="A29" s="1" t="s">
        <v>497</v>
      </c>
      <c r="B29" s="14" t="s">
        <v>498</v>
      </c>
      <c r="C29" s="14">
        <v>3</v>
      </c>
      <c r="D29" s="14">
        <v>2</v>
      </c>
      <c r="E29" s="14">
        <v>1</v>
      </c>
      <c r="F29" s="14">
        <v>1</v>
      </c>
      <c r="H29" s="14" t="s">
        <v>498</v>
      </c>
      <c r="I29" s="13"/>
    </row>
    <row r="30" spans="1:10" ht="9" customHeight="1" x14ac:dyDescent="0.15">
      <c r="A30" s="3" t="s">
        <v>499</v>
      </c>
      <c r="B30" s="270" t="s">
        <v>498</v>
      </c>
      <c r="C30" s="270">
        <v>4</v>
      </c>
      <c r="D30" s="270">
        <v>3</v>
      </c>
      <c r="E30" s="270" t="s">
        <v>498</v>
      </c>
      <c r="F30" s="270">
        <v>1</v>
      </c>
      <c r="H30" s="270" t="s">
        <v>498</v>
      </c>
      <c r="I30" s="13"/>
    </row>
    <row r="31" spans="1:10" ht="9" customHeight="1" x14ac:dyDescent="0.15">
      <c r="A31" s="3" t="s">
        <v>500</v>
      </c>
      <c r="B31" s="270" t="s">
        <v>498</v>
      </c>
      <c r="C31" s="270">
        <v>1</v>
      </c>
      <c r="D31" s="270">
        <v>1</v>
      </c>
      <c r="E31" s="270" t="s">
        <v>498</v>
      </c>
      <c r="F31" s="270" t="s">
        <v>498</v>
      </c>
      <c r="H31" s="270" t="s">
        <v>498</v>
      </c>
      <c r="I31" s="13"/>
    </row>
    <row r="32" spans="1:10" ht="5.0999999999999996" customHeight="1" thickBot="1" x14ac:dyDescent="0.2">
      <c r="A32" s="272"/>
      <c r="B32" s="273"/>
      <c r="C32" s="273"/>
      <c r="D32" s="273"/>
      <c r="E32" s="273"/>
      <c r="F32" s="273"/>
      <c r="G32" s="273"/>
      <c r="H32" s="273"/>
    </row>
    <row r="33" spans="1:6" ht="9" customHeight="1" thickTop="1" x14ac:dyDescent="0.15">
      <c r="A33" s="156" t="s">
        <v>506</v>
      </c>
    </row>
    <row r="34" spans="1:6" ht="9" customHeight="1" x14ac:dyDescent="0.15">
      <c r="A34" s="156" t="s">
        <v>525</v>
      </c>
    </row>
    <row r="40" spans="1:6" ht="9" customHeight="1" x14ac:dyDescent="0.15">
      <c r="F40" s="13"/>
    </row>
  </sheetData>
  <mergeCells count="14">
    <mergeCell ref="F19:H19"/>
    <mergeCell ref="D20:D21"/>
    <mergeCell ref="F20:F21"/>
    <mergeCell ref="G20:H21"/>
    <mergeCell ref="A3:A5"/>
    <mergeCell ref="B3:B5"/>
    <mergeCell ref="C3:C5"/>
    <mergeCell ref="D3:D5"/>
    <mergeCell ref="E4:E5"/>
    <mergeCell ref="A17:A21"/>
    <mergeCell ref="B17:H17"/>
    <mergeCell ref="B18:B21"/>
    <mergeCell ref="C18:H18"/>
    <mergeCell ref="C19:C21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660C4-6B42-4E29-8FD7-681FA549E092}">
  <dimension ref="A1:H30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29.7109375" style="1" customWidth="1"/>
    <col min="2" max="7" width="9.5703125" style="1" customWidth="1"/>
    <col min="8" max="16384" width="9.140625" style="1"/>
  </cols>
  <sheetData>
    <row r="1" spans="1:8" ht="13.9" customHeight="1" x14ac:dyDescent="0.2">
      <c r="A1" s="607" t="s">
        <v>1350</v>
      </c>
      <c r="B1" s="268"/>
      <c r="C1" s="268"/>
      <c r="D1" s="268"/>
      <c r="E1" s="268"/>
      <c r="F1" s="268"/>
      <c r="G1" s="268"/>
      <c r="H1" s="13"/>
    </row>
    <row r="2" spans="1:8" ht="9" customHeight="1" x14ac:dyDescent="0.15">
      <c r="A2" s="3" t="s">
        <v>25</v>
      </c>
      <c r="G2" s="11" t="s">
        <v>526</v>
      </c>
      <c r="H2" s="13"/>
    </row>
    <row r="3" spans="1:8" ht="9" customHeight="1" x14ac:dyDescent="0.15">
      <c r="A3" s="951" t="s">
        <v>527</v>
      </c>
      <c r="B3" s="278" t="s">
        <v>528</v>
      </c>
      <c r="C3" s="19"/>
      <c r="D3" s="19"/>
      <c r="E3" s="19" t="s">
        <v>529</v>
      </c>
      <c r="F3" s="19"/>
      <c r="G3" s="20"/>
      <c r="H3" s="13"/>
    </row>
    <row r="4" spans="1:8" ht="9" customHeight="1" x14ac:dyDescent="0.15">
      <c r="A4" s="952"/>
      <c r="B4" s="933" t="s">
        <v>20</v>
      </c>
      <c r="C4" s="274" t="s">
        <v>530</v>
      </c>
      <c r="D4" s="930" t="s">
        <v>531</v>
      </c>
      <c r="E4" s="930" t="s">
        <v>20</v>
      </c>
      <c r="F4" s="274" t="s">
        <v>532</v>
      </c>
      <c r="G4" s="928" t="s">
        <v>533</v>
      </c>
      <c r="H4" s="13"/>
    </row>
    <row r="5" spans="1:8" ht="9" customHeight="1" x14ac:dyDescent="0.15">
      <c r="A5" s="952"/>
      <c r="B5" s="933"/>
      <c r="C5" s="275" t="s">
        <v>534</v>
      </c>
      <c r="D5" s="931"/>
      <c r="E5" s="930"/>
      <c r="F5" s="275" t="s">
        <v>535</v>
      </c>
      <c r="G5" s="929"/>
      <c r="H5" s="13"/>
    </row>
    <row r="6" spans="1:8" ht="9" customHeight="1" x14ac:dyDescent="0.15">
      <c r="A6" s="952"/>
      <c r="B6" s="950"/>
      <c r="C6" s="275" t="s">
        <v>536</v>
      </c>
      <c r="D6" s="949"/>
      <c r="E6" s="938"/>
      <c r="F6" s="275" t="s">
        <v>536</v>
      </c>
      <c r="G6" s="953"/>
      <c r="H6" s="13"/>
    </row>
    <row r="7" spans="1:8" ht="4.9000000000000004" customHeight="1" x14ac:dyDescent="0.15">
      <c r="A7" s="3"/>
      <c r="H7" s="13"/>
    </row>
    <row r="8" spans="1:8" ht="9" customHeight="1" x14ac:dyDescent="0.15">
      <c r="A8" s="3" t="s">
        <v>25</v>
      </c>
      <c r="B8" s="270">
        <v>2293</v>
      </c>
      <c r="C8" s="270">
        <v>1669</v>
      </c>
      <c r="D8" s="270">
        <v>625</v>
      </c>
      <c r="E8" s="270">
        <v>364</v>
      </c>
      <c r="F8" s="270">
        <v>308</v>
      </c>
      <c r="G8" s="270">
        <v>57</v>
      </c>
      <c r="H8" s="13"/>
    </row>
    <row r="9" spans="1:8" ht="9" customHeight="1" x14ac:dyDescent="0.15">
      <c r="A9" s="3" t="s">
        <v>49</v>
      </c>
      <c r="B9" s="270">
        <v>2282</v>
      </c>
      <c r="C9" s="270">
        <v>1660</v>
      </c>
      <c r="D9" s="270">
        <v>622</v>
      </c>
      <c r="E9" s="270">
        <v>352</v>
      </c>
      <c r="F9" s="270">
        <v>297</v>
      </c>
      <c r="G9" s="270">
        <v>55</v>
      </c>
      <c r="H9" s="13"/>
    </row>
    <row r="10" spans="1:8" ht="9" customHeight="1" x14ac:dyDescent="0.15">
      <c r="A10" s="1" t="s">
        <v>537</v>
      </c>
      <c r="B10" s="14">
        <v>285</v>
      </c>
      <c r="C10" s="14">
        <v>244</v>
      </c>
      <c r="D10" s="14">
        <v>41</v>
      </c>
      <c r="E10" s="14">
        <v>88</v>
      </c>
      <c r="F10" s="14">
        <v>77</v>
      </c>
      <c r="G10" s="14">
        <v>12</v>
      </c>
      <c r="H10" s="13"/>
    </row>
    <row r="11" spans="1:8" ht="9" customHeight="1" x14ac:dyDescent="0.15">
      <c r="A11" s="1" t="s">
        <v>538</v>
      </c>
      <c r="B11" s="14">
        <v>481</v>
      </c>
      <c r="C11" s="14">
        <v>388</v>
      </c>
      <c r="D11" s="14">
        <v>93</v>
      </c>
      <c r="E11" s="14">
        <v>129</v>
      </c>
      <c r="F11" s="14">
        <v>112</v>
      </c>
      <c r="G11" s="14">
        <v>16</v>
      </c>
      <c r="H11" s="13"/>
    </row>
    <row r="12" spans="1:8" ht="9" customHeight="1" x14ac:dyDescent="0.15">
      <c r="A12" s="1" t="s">
        <v>539</v>
      </c>
      <c r="B12" s="14">
        <v>40</v>
      </c>
      <c r="C12" s="14">
        <v>34</v>
      </c>
      <c r="D12" s="14">
        <v>7</v>
      </c>
      <c r="E12" s="14">
        <v>10</v>
      </c>
      <c r="F12" s="14">
        <v>9</v>
      </c>
      <c r="G12" s="14">
        <v>2</v>
      </c>
      <c r="H12" s="13"/>
    </row>
    <row r="13" spans="1:8" ht="9" customHeight="1" x14ac:dyDescent="0.15">
      <c r="A13" s="1" t="s">
        <v>540</v>
      </c>
      <c r="B13" s="14">
        <v>1435</v>
      </c>
      <c r="C13" s="14">
        <v>965</v>
      </c>
      <c r="D13" s="14">
        <v>470</v>
      </c>
      <c r="E13" s="14">
        <v>109</v>
      </c>
      <c r="F13" s="14">
        <v>87</v>
      </c>
      <c r="G13" s="14">
        <v>22</v>
      </c>
      <c r="H13" s="13"/>
    </row>
    <row r="14" spans="1:8" ht="9" customHeight="1" x14ac:dyDescent="0.15">
      <c r="A14" s="1" t="s">
        <v>541</v>
      </c>
      <c r="B14" s="14">
        <v>40</v>
      </c>
      <c r="C14" s="14">
        <v>29</v>
      </c>
      <c r="D14" s="14">
        <v>11</v>
      </c>
      <c r="E14" s="14">
        <v>16</v>
      </c>
      <c r="F14" s="14">
        <v>12</v>
      </c>
      <c r="G14" s="14">
        <v>3</v>
      </c>
      <c r="H14" s="13"/>
    </row>
    <row r="15" spans="1:8" ht="9" customHeight="1" x14ac:dyDescent="0.15">
      <c r="A15" s="3" t="s">
        <v>499</v>
      </c>
      <c r="B15" s="270">
        <v>5</v>
      </c>
      <c r="C15" s="270">
        <v>4</v>
      </c>
      <c r="D15" s="270">
        <v>1</v>
      </c>
      <c r="E15" s="270">
        <v>8</v>
      </c>
      <c r="F15" s="270">
        <v>6</v>
      </c>
      <c r="G15" s="270">
        <v>1</v>
      </c>
      <c r="H15" s="13"/>
    </row>
    <row r="16" spans="1:8" ht="9" customHeight="1" x14ac:dyDescent="0.15">
      <c r="A16" s="3" t="s">
        <v>500</v>
      </c>
      <c r="B16" s="270">
        <v>6</v>
      </c>
      <c r="C16" s="270">
        <v>5</v>
      </c>
      <c r="D16" s="270">
        <v>1</v>
      </c>
      <c r="E16" s="270">
        <v>5</v>
      </c>
      <c r="F16" s="270">
        <v>4</v>
      </c>
      <c r="G16" s="271" t="s">
        <v>498</v>
      </c>
      <c r="H16" s="13"/>
    </row>
    <row r="17" spans="1:8" ht="4.9000000000000004" customHeight="1" thickBot="1" x14ac:dyDescent="0.2">
      <c r="A17" s="27"/>
      <c r="B17" s="27"/>
      <c r="C17" s="27"/>
      <c r="D17" s="27"/>
      <c r="E17" s="27"/>
      <c r="F17" s="27"/>
      <c r="G17" s="279"/>
      <c r="H17" s="13"/>
    </row>
    <row r="18" spans="1:8" ht="9" customHeight="1" thickTop="1" x14ac:dyDescent="0.15">
      <c r="A18" s="156" t="s">
        <v>506</v>
      </c>
    </row>
    <row r="19" spans="1:8" ht="9" customHeight="1" x14ac:dyDescent="0.15">
      <c r="B19" s="13"/>
    </row>
    <row r="20" spans="1:8" ht="9" customHeight="1" x14ac:dyDescent="0.15">
      <c r="B20" s="13"/>
    </row>
    <row r="21" spans="1:8" ht="9" customHeight="1" x14ac:dyDescent="0.15">
      <c r="B21" s="13"/>
      <c r="C21" s="13"/>
    </row>
    <row r="22" spans="1:8" ht="9" customHeight="1" x14ac:dyDescent="0.15">
      <c r="B22" s="13"/>
      <c r="C22" s="13"/>
    </row>
    <row r="23" spans="1:8" ht="9" customHeight="1" x14ac:dyDescent="0.15">
      <c r="B23" s="13"/>
      <c r="C23" s="13"/>
    </row>
    <row r="24" spans="1:8" ht="9" customHeight="1" x14ac:dyDescent="0.15">
      <c r="B24" s="13"/>
      <c r="C24" s="13"/>
    </row>
    <row r="25" spans="1:8" ht="9" customHeight="1" x14ac:dyDescent="0.15">
      <c r="B25" s="13"/>
      <c r="C25" s="13"/>
    </row>
    <row r="26" spans="1:8" ht="9" customHeight="1" x14ac:dyDescent="0.15">
      <c r="B26" s="13"/>
      <c r="C26" s="13"/>
    </row>
    <row r="27" spans="1:8" ht="9" customHeight="1" x14ac:dyDescent="0.15">
      <c r="B27" s="13"/>
      <c r="C27" s="13"/>
    </row>
    <row r="28" spans="1:8" ht="9" customHeight="1" x14ac:dyDescent="0.15">
      <c r="B28" s="13"/>
      <c r="C28" s="13"/>
    </row>
    <row r="29" spans="1:8" ht="9" customHeight="1" x14ac:dyDescent="0.15">
      <c r="C29" s="13"/>
    </row>
    <row r="30" spans="1:8" ht="9" customHeight="1" x14ac:dyDescent="0.15">
      <c r="C30" s="13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CF7A-B40C-4E4E-B720-43EDCFE8FB38}">
  <dimension ref="A1:I33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30" style="1" customWidth="1"/>
    <col min="2" max="9" width="7.140625" style="1" customWidth="1"/>
    <col min="10" max="16384" width="9.140625" style="1"/>
  </cols>
  <sheetData>
    <row r="1" spans="1:9" s="5" customFormat="1" ht="12" customHeight="1" x14ac:dyDescent="0.2">
      <c r="A1" s="921" t="s">
        <v>1351</v>
      </c>
      <c r="B1" s="921"/>
      <c r="C1" s="921"/>
      <c r="D1" s="921"/>
      <c r="E1" s="921"/>
      <c r="F1" s="921"/>
      <c r="G1" s="921"/>
      <c r="H1" s="921"/>
      <c r="I1" s="921"/>
    </row>
    <row r="2" spans="1:9" ht="9" customHeight="1" x14ac:dyDescent="0.15">
      <c r="A2" s="3" t="s">
        <v>25</v>
      </c>
      <c r="I2" s="11" t="s">
        <v>483</v>
      </c>
    </row>
    <row r="3" spans="1:9" ht="9.9499999999999993" customHeight="1" x14ac:dyDescent="0.15">
      <c r="A3" s="843" t="s">
        <v>484</v>
      </c>
      <c r="B3" s="932" t="s">
        <v>20</v>
      </c>
      <c r="C3" s="19" t="s">
        <v>485</v>
      </c>
      <c r="D3" s="19"/>
      <c r="E3" s="19"/>
      <c r="F3" s="19"/>
      <c r="G3" s="19" t="s">
        <v>486</v>
      </c>
      <c r="H3" s="19"/>
      <c r="I3" s="20"/>
    </row>
    <row r="4" spans="1:9" ht="9.9499999999999993" customHeight="1" x14ac:dyDescent="0.15">
      <c r="A4" s="918"/>
      <c r="B4" s="933"/>
      <c r="C4" s="930" t="s">
        <v>20</v>
      </c>
      <c r="D4" s="930" t="s">
        <v>487</v>
      </c>
      <c r="E4" s="269" t="s">
        <v>488</v>
      </c>
      <c r="F4" s="269"/>
      <c r="G4" s="930" t="s">
        <v>489</v>
      </c>
      <c r="H4" s="930" t="s">
        <v>490</v>
      </c>
      <c r="I4" s="928" t="s">
        <v>491</v>
      </c>
    </row>
    <row r="5" spans="1:9" ht="9.9499999999999993" customHeight="1" x14ac:dyDescent="0.15">
      <c r="A5" s="918"/>
      <c r="B5" s="933"/>
      <c r="C5" s="930"/>
      <c r="D5" s="934"/>
      <c r="E5" s="930" t="s">
        <v>489</v>
      </c>
      <c r="F5" s="930" t="s">
        <v>492</v>
      </c>
      <c r="G5" s="931"/>
      <c r="H5" s="931"/>
      <c r="I5" s="929"/>
    </row>
    <row r="6" spans="1:9" ht="9.9499999999999993" customHeight="1" x14ac:dyDescent="0.15">
      <c r="A6" s="918"/>
      <c r="B6" s="933"/>
      <c r="C6" s="930"/>
      <c r="D6" s="934"/>
      <c r="E6" s="930"/>
      <c r="F6" s="930"/>
      <c r="G6" s="931"/>
      <c r="H6" s="931"/>
      <c r="I6" s="929"/>
    </row>
    <row r="7" spans="1:9" ht="5.0999999999999996" customHeight="1" x14ac:dyDescent="0.15">
      <c r="A7" s="3"/>
      <c r="B7" s="270"/>
      <c r="C7" s="270"/>
      <c r="D7" s="270"/>
      <c r="E7" s="270"/>
      <c r="F7" s="270"/>
      <c r="G7" s="270"/>
      <c r="H7" s="270"/>
      <c r="I7" s="270"/>
    </row>
    <row r="8" spans="1:9" ht="9" customHeight="1" x14ac:dyDescent="0.15">
      <c r="A8" s="3" t="s">
        <v>25</v>
      </c>
      <c r="B8" s="270">
        <v>1579</v>
      </c>
      <c r="C8" s="270">
        <v>516</v>
      </c>
      <c r="D8" s="270">
        <v>94</v>
      </c>
      <c r="E8" s="270">
        <v>180</v>
      </c>
      <c r="F8" s="270">
        <v>242</v>
      </c>
      <c r="G8" s="270">
        <v>49</v>
      </c>
      <c r="H8" s="270">
        <v>135</v>
      </c>
      <c r="I8" s="270">
        <v>17</v>
      </c>
    </row>
    <row r="9" spans="1:9" ht="9" customHeight="1" x14ac:dyDescent="0.15">
      <c r="A9" s="3" t="s">
        <v>49</v>
      </c>
      <c r="B9" s="270">
        <v>1297</v>
      </c>
      <c r="C9" s="270">
        <v>426</v>
      </c>
      <c r="D9" s="270">
        <v>62</v>
      </c>
      <c r="E9" s="270">
        <v>157</v>
      </c>
      <c r="F9" s="270">
        <v>207</v>
      </c>
      <c r="G9" s="270">
        <v>40</v>
      </c>
      <c r="H9" s="270">
        <v>104</v>
      </c>
      <c r="I9" s="270">
        <v>13</v>
      </c>
    </row>
    <row r="10" spans="1:9" ht="9" customHeight="1" x14ac:dyDescent="0.15">
      <c r="A10" s="1" t="s">
        <v>493</v>
      </c>
      <c r="B10" s="14">
        <v>301</v>
      </c>
      <c r="C10" s="14">
        <v>97</v>
      </c>
      <c r="D10" s="14">
        <v>36</v>
      </c>
      <c r="E10" s="14">
        <v>19</v>
      </c>
      <c r="F10" s="14">
        <v>42</v>
      </c>
      <c r="G10" s="14">
        <v>10</v>
      </c>
      <c r="H10" s="14">
        <v>37</v>
      </c>
      <c r="I10" s="14">
        <v>3</v>
      </c>
    </row>
    <row r="11" spans="1:9" ht="9" customHeight="1" x14ac:dyDescent="0.15">
      <c r="A11" s="1" t="s">
        <v>494</v>
      </c>
      <c r="B11" s="14">
        <v>189</v>
      </c>
      <c r="C11" s="14">
        <v>69</v>
      </c>
      <c r="D11" s="14">
        <v>12</v>
      </c>
      <c r="E11" s="14">
        <v>22</v>
      </c>
      <c r="F11" s="14">
        <v>36</v>
      </c>
      <c r="G11" s="14">
        <v>11</v>
      </c>
      <c r="H11" s="14">
        <v>16</v>
      </c>
      <c r="I11" s="14">
        <v>2</v>
      </c>
    </row>
    <row r="12" spans="1:9" ht="9" customHeight="1" x14ac:dyDescent="0.15">
      <c r="A12" s="1" t="s">
        <v>495</v>
      </c>
      <c r="B12" s="14">
        <v>59</v>
      </c>
      <c r="C12" s="14">
        <v>19</v>
      </c>
      <c r="D12" s="14">
        <v>2</v>
      </c>
      <c r="E12" s="14">
        <v>8</v>
      </c>
      <c r="F12" s="14">
        <v>10</v>
      </c>
      <c r="G12" s="14">
        <v>2</v>
      </c>
      <c r="H12" s="14">
        <v>4</v>
      </c>
      <c r="I12" s="14">
        <v>1</v>
      </c>
    </row>
    <row r="13" spans="1:9" ht="9" customHeight="1" x14ac:dyDescent="0.15">
      <c r="A13" s="1" t="s">
        <v>496</v>
      </c>
      <c r="B13" s="14">
        <v>739</v>
      </c>
      <c r="C13" s="14">
        <v>238</v>
      </c>
      <c r="D13" s="14">
        <v>11</v>
      </c>
      <c r="E13" s="14">
        <v>108</v>
      </c>
      <c r="F13" s="14">
        <v>119</v>
      </c>
      <c r="G13" s="14">
        <v>16</v>
      </c>
      <c r="H13" s="14">
        <v>45</v>
      </c>
      <c r="I13" s="14">
        <v>6</v>
      </c>
    </row>
    <row r="14" spans="1:9" ht="9" customHeight="1" x14ac:dyDescent="0.15">
      <c r="A14" s="1" t="s">
        <v>497</v>
      </c>
      <c r="B14" s="14">
        <v>8</v>
      </c>
      <c r="C14" s="14">
        <v>2</v>
      </c>
      <c r="D14" s="14">
        <v>1</v>
      </c>
      <c r="E14" s="14" t="s">
        <v>498</v>
      </c>
      <c r="F14" s="14">
        <v>1</v>
      </c>
      <c r="G14" s="4" t="s">
        <v>498</v>
      </c>
      <c r="H14" s="14">
        <v>1</v>
      </c>
      <c r="I14" s="4" t="s">
        <v>498</v>
      </c>
    </row>
    <row r="15" spans="1:9" ht="9" customHeight="1" x14ac:dyDescent="0.15">
      <c r="A15" s="3" t="s">
        <v>499</v>
      </c>
      <c r="B15" s="270">
        <v>279</v>
      </c>
      <c r="C15" s="270">
        <v>89</v>
      </c>
      <c r="D15" s="270">
        <v>32</v>
      </c>
      <c r="E15" s="270">
        <v>23</v>
      </c>
      <c r="F15" s="270">
        <v>34</v>
      </c>
      <c r="G15" s="270">
        <v>9</v>
      </c>
      <c r="H15" s="270">
        <v>31</v>
      </c>
      <c r="I15" s="271">
        <v>4</v>
      </c>
    </row>
    <row r="16" spans="1:9" ht="9" customHeight="1" x14ac:dyDescent="0.15">
      <c r="A16" s="3" t="s">
        <v>500</v>
      </c>
      <c r="B16" s="271">
        <v>3</v>
      </c>
      <c r="C16" s="271">
        <v>1</v>
      </c>
      <c r="D16" s="271" t="s">
        <v>542</v>
      </c>
      <c r="E16" s="271" t="s">
        <v>498</v>
      </c>
      <c r="F16" s="271" t="s">
        <v>498</v>
      </c>
      <c r="G16" s="271" t="s">
        <v>498</v>
      </c>
      <c r="H16" s="271" t="s">
        <v>498</v>
      </c>
      <c r="I16" s="271" t="s">
        <v>498</v>
      </c>
    </row>
    <row r="17" spans="1:9" ht="5.0999999999999996" customHeight="1" x14ac:dyDescent="0.15">
      <c r="A17" s="3"/>
      <c r="B17" s="270"/>
      <c r="C17" s="270"/>
      <c r="D17" s="270"/>
      <c r="E17" s="270"/>
      <c r="F17" s="270"/>
      <c r="G17" s="270"/>
      <c r="H17" s="270"/>
      <c r="I17" s="270"/>
    </row>
    <row r="18" spans="1:9" ht="9.9499999999999993" customHeight="1" x14ac:dyDescent="0.2">
      <c r="A18" s="843" t="s">
        <v>484</v>
      </c>
      <c r="B18" s="935" t="s">
        <v>501</v>
      </c>
      <c r="C18" s="936"/>
      <c r="D18" s="936"/>
      <c r="E18" s="936"/>
      <c r="F18" s="936"/>
      <c r="G18" s="936"/>
      <c r="H18" s="936"/>
      <c r="I18" s="936"/>
    </row>
    <row r="19" spans="1:9" ht="9.9499999999999993" customHeight="1" x14ac:dyDescent="0.2">
      <c r="A19" s="925"/>
      <c r="B19" s="927" t="s">
        <v>489</v>
      </c>
      <c r="C19" s="19" t="s">
        <v>502</v>
      </c>
      <c r="D19" s="19"/>
      <c r="E19" s="935" t="s">
        <v>503</v>
      </c>
      <c r="F19" s="936"/>
      <c r="G19" s="936"/>
      <c r="H19" s="936"/>
      <c r="I19" s="936"/>
    </row>
    <row r="20" spans="1:9" ht="9.9499999999999993" customHeight="1" x14ac:dyDescent="0.15">
      <c r="A20" s="925"/>
      <c r="B20" s="937"/>
      <c r="C20" s="938" t="s">
        <v>504</v>
      </c>
      <c r="D20" s="938" t="s">
        <v>277</v>
      </c>
      <c r="E20" s="927" t="s">
        <v>20</v>
      </c>
      <c r="F20" s="919" t="s">
        <v>505</v>
      </c>
      <c r="G20" s="940"/>
      <c r="H20" s="942" t="s">
        <v>277</v>
      </c>
      <c r="I20" s="943"/>
    </row>
    <row r="21" spans="1:9" ht="9.9499999999999993" customHeight="1" x14ac:dyDescent="0.15">
      <c r="A21" s="925"/>
      <c r="B21" s="937"/>
      <c r="C21" s="937"/>
      <c r="D21" s="939"/>
      <c r="E21" s="939"/>
      <c r="F21" s="941"/>
      <c r="G21" s="940"/>
      <c r="H21" s="943"/>
      <c r="I21" s="943"/>
    </row>
    <row r="22" spans="1:9" ht="5.0999999999999996" customHeight="1" x14ac:dyDescent="0.15">
      <c r="A22" s="3"/>
      <c r="B22" s="270"/>
      <c r="C22" s="270"/>
      <c r="D22" s="270"/>
      <c r="E22" s="270"/>
      <c r="F22" s="270"/>
      <c r="G22" s="270"/>
      <c r="H22" s="270"/>
      <c r="I22" s="270"/>
    </row>
    <row r="23" spans="1:9" ht="9" customHeight="1" x14ac:dyDescent="0.15">
      <c r="A23" s="3" t="s">
        <v>25</v>
      </c>
      <c r="B23" s="270">
        <v>53</v>
      </c>
      <c r="C23" s="270">
        <v>82</v>
      </c>
      <c r="D23" s="270">
        <v>13</v>
      </c>
      <c r="E23" s="270">
        <v>715</v>
      </c>
      <c r="F23" s="270"/>
      <c r="G23" s="270">
        <v>222</v>
      </c>
      <c r="H23" s="270"/>
      <c r="I23" s="270">
        <v>493</v>
      </c>
    </row>
    <row r="24" spans="1:9" ht="9" customHeight="1" x14ac:dyDescent="0.15">
      <c r="A24" s="3" t="s">
        <v>49</v>
      </c>
      <c r="B24" s="270">
        <v>48</v>
      </c>
      <c r="C24" s="270">
        <v>64</v>
      </c>
      <c r="D24" s="270">
        <v>11</v>
      </c>
      <c r="E24" s="270">
        <v>592</v>
      </c>
      <c r="F24" s="270"/>
      <c r="G24" s="270">
        <v>135</v>
      </c>
      <c r="H24" s="270"/>
      <c r="I24" s="270">
        <v>456</v>
      </c>
    </row>
    <row r="25" spans="1:9" ht="9" customHeight="1" x14ac:dyDescent="0.15">
      <c r="A25" s="1" t="s">
        <v>493</v>
      </c>
      <c r="B25" s="14">
        <v>6</v>
      </c>
      <c r="C25" s="14">
        <v>11</v>
      </c>
      <c r="D25" s="14">
        <v>3</v>
      </c>
      <c r="E25" s="270">
        <v>135</v>
      </c>
      <c r="F25" s="14"/>
      <c r="G25" s="14">
        <v>81</v>
      </c>
      <c r="H25" s="14"/>
      <c r="I25" s="14">
        <v>53</v>
      </c>
    </row>
    <row r="26" spans="1:9" ht="9" customHeight="1" x14ac:dyDescent="0.15">
      <c r="A26" s="1" t="s">
        <v>494</v>
      </c>
      <c r="B26" s="14">
        <v>6</v>
      </c>
      <c r="C26" s="14">
        <v>7</v>
      </c>
      <c r="D26" s="14">
        <v>3</v>
      </c>
      <c r="E26" s="270">
        <v>75</v>
      </c>
      <c r="F26" s="14"/>
      <c r="G26" s="14">
        <v>21</v>
      </c>
      <c r="H26" s="14"/>
      <c r="I26" s="14">
        <v>54</v>
      </c>
    </row>
    <row r="27" spans="1:9" ht="9" customHeight="1" x14ac:dyDescent="0.15">
      <c r="A27" s="1" t="s">
        <v>495</v>
      </c>
      <c r="B27" s="14">
        <v>11</v>
      </c>
      <c r="C27" s="14">
        <v>3</v>
      </c>
      <c r="D27" s="14">
        <v>1</v>
      </c>
      <c r="E27" s="270">
        <v>17</v>
      </c>
      <c r="F27" s="14"/>
      <c r="G27" s="14">
        <v>7</v>
      </c>
      <c r="H27" s="14"/>
      <c r="I27" s="14">
        <v>10</v>
      </c>
    </row>
    <row r="28" spans="1:9" ht="9" customHeight="1" x14ac:dyDescent="0.15">
      <c r="A28" s="1" t="s">
        <v>496</v>
      </c>
      <c r="B28" s="14">
        <v>25</v>
      </c>
      <c r="C28" s="14">
        <v>43</v>
      </c>
      <c r="D28" s="14">
        <v>5</v>
      </c>
      <c r="E28" s="270">
        <v>361</v>
      </c>
      <c r="F28" s="14"/>
      <c r="G28" s="14">
        <v>26</v>
      </c>
      <c r="H28" s="14"/>
      <c r="I28" s="14">
        <v>336</v>
      </c>
    </row>
    <row r="29" spans="1:9" ht="9" customHeight="1" x14ac:dyDescent="0.15">
      <c r="A29" s="1" t="s">
        <v>497</v>
      </c>
      <c r="B29" s="14" t="s">
        <v>498</v>
      </c>
      <c r="C29" s="14">
        <v>1</v>
      </c>
      <c r="D29" s="14" t="s">
        <v>498</v>
      </c>
      <c r="E29" s="270">
        <v>4</v>
      </c>
      <c r="F29" s="14"/>
      <c r="G29" s="14" t="s">
        <v>498</v>
      </c>
      <c r="H29" s="14"/>
      <c r="I29" s="14">
        <v>4</v>
      </c>
    </row>
    <row r="30" spans="1:9" ht="9" customHeight="1" x14ac:dyDescent="0.15">
      <c r="A30" s="3" t="s">
        <v>499</v>
      </c>
      <c r="B30" s="270">
        <v>5</v>
      </c>
      <c r="C30" s="270">
        <v>17</v>
      </c>
      <c r="D30" s="270">
        <v>1</v>
      </c>
      <c r="E30" s="270">
        <v>122</v>
      </c>
      <c r="F30" s="270"/>
      <c r="G30" s="270">
        <v>86</v>
      </c>
      <c r="H30" s="270"/>
      <c r="I30" s="270">
        <v>36</v>
      </c>
    </row>
    <row r="31" spans="1:9" ht="9" customHeight="1" x14ac:dyDescent="0.15">
      <c r="A31" s="3" t="s">
        <v>500</v>
      </c>
      <c r="B31" s="271" t="s">
        <v>498</v>
      </c>
      <c r="C31" s="271" t="s">
        <v>498</v>
      </c>
      <c r="D31" s="271" t="s">
        <v>498</v>
      </c>
      <c r="E31" s="270">
        <v>1</v>
      </c>
      <c r="F31" s="271"/>
      <c r="G31" s="271" t="s">
        <v>498</v>
      </c>
      <c r="H31" s="271"/>
      <c r="I31" s="271">
        <v>1</v>
      </c>
    </row>
    <row r="32" spans="1:9" ht="5.0999999999999996" customHeight="1" thickBot="1" x14ac:dyDescent="0.2">
      <c r="A32" s="272"/>
      <c r="B32" s="273"/>
      <c r="C32" s="273"/>
      <c r="D32" s="273"/>
      <c r="E32" s="273"/>
      <c r="F32" s="273"/>
      <c r="G32" s="273"/>
      <c r="H32" s="273"/>
      <c r="I32" s="273"/>
    </row>
    <row r="33" spans="1:1" ht="9" customHeight="1" thickTop="1" x14ac:dyDescent="0.15">
      <c r="A33" s="156" t="s">
        <v>506</v>
      </c>
    </row>
  </sheetData>
  <mergeCells count="19">
    <mergeCell ref="A1:I1"/>
    <mergeCell ref="A3:A6"/>
    <mergeCell ref="B3:B6"/>
    <mergeCell ref="I4:I6"/>
    <mergeCell ref="E5:E6"/>
    <mergeCell ref="F5:F6"/>
    <mergeCell ref="C4:C6"/>
    <mergeCell ref="D4:D6"/>
    <mergeCell ref="G4:G6"/>
    <mergeCell ref="H4:H6"/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</mergeCells>
  <pageMargins left="0.78740157480314965" right="0.78740157480314965" top="0.78740157480314965" bottom="0.78740157480314965" header="0" footer="0"/>
  <pageSetup paperSize="9" scale="99" firstPageNumber="0" orientation="portrait" useFirstPageNumber="1" horizontalDpi="300" verticalDpi="300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ED9F2-B4CE-44EB-8123-DC605DC345DB}">
  <dimension ref="A1:R34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36.42578125" style="1" customWidth="1"/>
    <col min="2" max="2" width="8.7109375" style="1" bestFit="1" customWidth="1"/>
    <col min="3" max="8" width="7" style="1" customWidth="1"/>
    <col min="9" max="16384" width="9.140625" style="1"/>
  </cols>
  <sheetData>
    <row r="1" spans="1:18" s="5" customFormat="1" ht="12" customHeight="1" x14ac:dyDescent="0.2">
      <c r="A1" s="921" t="s">
        <v>1352</v>
      </c>
      <c r="B1" s="921"/>
      <c r="C1" s="921"/>
      <c r="D1" s="921"/>
      <c r="E1" s="921"/>
      <c r="F1" s="921"/>
      <c r="G1" s="921"/>
      <c r="H1" s="921"/>
    </row>
    <row r="2" spans="1:18" ht="9" customHeight="1" x14ac:dyDescent="0.15">
      <c r="A2" s="3" t="s">
        <v>25</v>
      </c>
      <c r="H2" s="11" t="s">
        <v>483</v>
      </c>
    </row>
    <row r="3" spans="1:18" ht="9.9499999999999993" customHeight="1" x14ac:dyDescent="0.15">
      <c r="A3" s="843" t="s">
        <v>507</v>
      </c>
      <c r="B3" s="946" t="s">
        <v>20</v>
      </c>
      <c r="C3" s="946" t="s">
        <v>508</v>
      </c>
      <c r="D3" s="946" t="s">
        <v>509</v>
      </c>
      <c r="E3" s="19" t="s">
        <v>510</v>
      </c>
      <c r="F3" s="19"/>
      <c r="G3" s="19"/>
      <c r="H3" s="20"/>
    </row>
    <row r="4" spans="1:18" ht="9.9499999999999993" customHeight="1" x14ac:dyDescent="0.15">
      <c r="A4" s="925"/>
      <c r="B4" s="931"/>
      <c r="C4" s="931"/>
      <c r="D4" s="931"/>
      <c r="E4" s="930" t="s">
        <v>20</v>
      </c>
      <c r="F4" s="274" t="s">
        <v>511</v>
      </c>
      <c r="G4" s="274" t="s">
        <v>512</v>
      </c>
      <c r="H4" s="22" t="s">
        <v>513</v>
      </c>
    </row>
    <row r="5" spans="1:18" ht="9.9499999999999993" customHeight="1" x14ac:dyDescent="0.2">
      <c r="A5" s="925"/>
      <c r="B5" s="949"/>
      <c r="C5" s="949"/>
      <c r="D5" s="949"/>
      <c r="E5" s="938"/>
      <c r="F5" s="275" t="s">
        <v>514</v>
      </c>
      <c r="G5" s="275" t="s">
        <v>515</v>
      </c>
      <c r="H5" s="276" t="s">
        <v>109</v>
      </c>
      <c r="I5" s="280"/>
      <c r="J5" s="280"/>
      <c r="K5" s="280"/>
      <c r="L5" s="280"/>
      <c r="M5" s="280"/>
      <c r="N5" s="280"/>
      <c r="O5" s="280"/>
      <c r="P5" s="280"/>
      <c r="Q5" s="280"/>
      <c r="R5" s="280"/>
    </row>
    <row r="6" spans="1:18" ht="5.0999999999999996" customHeight="1" x14ac:dyDescent="0.2">
      <c r="A6" s="3"/>
      <c r="B6" s="270"/>
      <c r="C6" s="270"/>
      <c r="D6" s="270"/>
      <c r="E6" s="270"/>
      <c r="F6" s="270"/>
      <c r="G6" s="270"/>
      <c r="H6" s="270"/>
      <c r="I6" s="280"/>
      <c r="J6" s="280"/>
      <c r="K6" s="280"/>
      <c r="L6" s="280"/>
      <c r="M6" s="280"/>
      <c r="N6" s="280"/>
      <c r="O6" s="280"/>
      <c r="P6" s="280"/>
      <c r="Q6" s="280"/>
      <c r="R6" s="280"/>
    </row>
    <row r="7" spans="1:18" ht="9" customHeight="1" x14ac:dyDescent="0.2">
      <c r="A7" s="3" t="s">
        <v>25</v>
      </c>
      <c r="B7" s="270">
        <v>2183</v>
      </c>
      <c r="C7" s="270">
        <v>797</v>
      </c>
      <c r="D7" s="270">
        <v>401</v>
      </c>
      <c r="E7" s="270">
        <v>756</v>
      </c>
      <c r="F7" s="270">
        <v>410</v>
      </c>
      <c r="G7" s="270">
        <v>300</v>
      </c>
      <c r="H7" s="270">
        <v>45</v>
      </c>
      <c r="I7" s="280"/>
      <c r="J7" s="280"/>
      <c r="K7" s="280"/>
      <c r="L7" s="280"/>
      <c r="M7" s="280"/>
      <c r="N7" s="280"/>
      <c r="O7" s="280"/>
      <c r="P7" s="280"/>
      <c r="Q7" s="280"/>
      <c r="R7" s="280"/>
    </row>
    <row r="8" spans="1:18" ht="9" customHeight="1" x14ac:dyDescent="0.2">
      <c r="A8" s="3" t="s">
        <v>49</v>
      </c>
      <c r="B8" s="270">
        <v>2138</v>
      </c>
      <c r="C8" s="270">
        <v>785</v>
      </c>
      <c r="D8" s="270">
        <v>390</v>
      </c>
      <c r="E8" s="270">
        <v>739</v>
      </c>
      <c r="F8" s="270">
        <v>399</v>
      </c>
      <c r="G8" s="270">
        <v>294</v>
      </c>
      <c r="H8" s="270">
        <v>45</v>
      </c>
      <c r="I8" s="280"/>
      <c r="J8" s="280"/>
      <c r="K8" s="280"/>
      <c r="L8" s="280"/>
      <c r="M8" s="280"/>
      <c r="N8" s="280"/>
      <c r="O8" s="280"/>
      <c r="P8" s="280"/>
      <c r="Q8" s="280"/>
      <c r="R8" s="280"/>
    </row>
    <row r="9" spans="1:18" ht="9" customHeight="1" x14ac:dyDescent="0.2">
      <c r="A9" s="1" t="s">
        <v>493</v>
      </c>
      <c r="B9" s="14">
        <v>67</v>
      </c>
      <c r="C9" s="14">
        <v>21</v>
      </c>
      <c r="D9" s="14">
        <v>8</v>
      </c>
      <c r="E9" s="14">
        <v>25</v>
      </c>
      <c r="F9" s="14">
        <v>15</v>
      </c>
      <c r="G9" s="14">
        <v>8</v>
      </c>
      <c r="H9" s="14">
        <v>1</v>
      </c>
      <c r="I9" s="280"/>
      <c r="J9" s="280"/>
      <c r="K9" s="280"/>
      <c r="L9" s="280"/>
      <c r="M9" s="280"/>
      <c r="N9" s="280"/>
      <c r="O9" s="280"/>
      <c r="P9" s="280"/>
      <c r="Q9" s="280"/>
      <c r="R9" s="280"/>
    </row>
    <row r="10" spans="1:18" ht="9" customHeight="1" x14ac:dyDescent="0.2">
      <c r="A10" s="1" t="s">
        <v>494</v>
      </c>
      <c r="B10" s="14">
        <v>880</v>
      </c>
      <c r="C10" s="14">
        <v>353</v>
      </c>
      <c r="D10" s="14">
        <v>157</v>
      </c>
      <c r="E10" s="14">
        <v>268</v>
      </c>
      <c r="F10" s="14">
        <v>155</v>
      </c>
      <c r="G10" s="14">
        <v>107</v>
      </c>
      <c r="H10" s="14">
        <v>6</v>
      </c>
      <c r="I10" s="280"/>
      <c r="J10" s="280"/>
      <c r="K10" s="280"/>
      <c r="L10" s="280"/>
      <c r="M10" s="280"/>
      <c r="N10" s="280"/>
      <c r="O10" s="280"/>
      <c r="P10" s="280"/>
      <c r="Q10" s="280"/>
      <c r="R10" s="280"/>
    </row>
    <row r="11" spans="1:18" ht="9" customHeight="1" x14ac:dyDescent="0.2">
      <c r="A11" s="1" t="s">
        <v>495</v>
      </c>
      <c r="B11" s="14">
        <v>237</v>
      </c>
      <c r="C11" s="14">
        <v>80</v>
      </c>
      <c r="D11" s="14">
        <v>53</v>
      </c>
      <c r="E11" s="14">
        <v>85</v>
      </c>
      <c r="F11" s="14">
        <v>47</v>
      </c>
      <c r="G11" s="14">
        <v>34</v>
      </c>
      <c r="H11" s="14">
        <v>4</v>
      </c>
      <c r="I11" s="280"/>
      <c r="J11" s="280"/>
      <c r="K11" s="280"/>
      <c r="L11" s="280"/>
      <c r="M11" s="280"/>
      <c r="N11" s="280"/>
      <c r="O11" s="280"/>
      <c r="P11" s="280"/>
      <c r="Q11" s="280"/>
      <c r="R11" s="280"/>
    </row>
    <row r="12" spans="1:18" ht="9" customHeight="1" x14ac:dyDescent="0.2">
      <c r="A12" s="1" t="s">
        <v>496</v>
      </c>
      <c r="B12" s="14">
        <v>936</v>
      </c>
      <c r="C12" s="14">
        <v>323</v>
      </c>
      <c r="D12" s="14">
        <v>170</v>
      </c>
      <c r="E12" s="14">
        <v>357</v>
      </c>
      <c r="F12" s="14">
        <v>182</v>
      </c>
      <c r="G12" s="14">
        <v>144</v>
      </c>
      <c r="H12" s="14">
        <v>31</v>
      </c>
      <c r="I12" s="280"/>
      <c r="J12" s="280"/>
      <c r="K12" s="280"/>
      <c r="L12" s="280"/>
      <c r="M12" s="280"/>
      <c r="N12" s="280"/>
      <c r="O12" s="280"/>
      <c r="P12" s="280"/>
      <c r="Q12" s="280"/>
      <c r="R12" s="280"/>
    </row>
    <row r="13" spans="1:18" ht="9" customHeight="1" x14ac:dyDescent="0.2">
      <c r="A13" s="1" t="s">
        <v>497</v>
      </c>
      <c r="B13" s="14">
        <v>19</v>
      </c>
      <c r="C13" s="14">
        <v>9</v>
      </c>
      <c r="D13" s="14">
        <v>2</v>
      </c>
      <c r="E13" s="14">
        <v>4</v>
      </c>
      <c r="F13" s="14" t="s">
        <v>498</v>
      </c>
      <c r="G13" s="14" t="s">
        <v>498</v>
      </c>
      <c r="H13" s="14">
        <v>4</v>
      </c>
      <c r="I13" s="280"/>
      <c r="J13" s="280"/>
      <c r="K13" s="280"/>
      <c r="L13" s="280"/>
      <c r="M13" s="280"/>
      <c r="N13" s="280"/>
      <c r="O13" s="280"/>
      <c r="P13" s="280"/>
      <c r="Q13" s="280"/>
      <c r="R13" s="280"/>
    </row>
    <row r="14" spans="1:18" ht="9" customHeight="1" x14ac:dyDescent="0.2">
      <c r="A14" s="3" t="s">
        <v>499</v>
      </c>
      <c r="B14" s="270">
        <v>42</v>
      </c>
      <c r="C14" s="270">
        <v>11</v>
      </c>
      <c r="D14" s="270">
        <v>11</v>
      </c>
      <c r="E14" s="270">
        <v>16</v>
      </c>
      <c r="F14" s="270">
        <v>10</v>
      </c>
      <c r="G14" s="270">
        <v>6</v>
      </c>
      <c r="H14" s="270" t="s">
        <v>498</v>
      </c>
      <c r="I14" s="280"/>
      <c r="J14" s="280"/>
      <c r="K14" s="280"/>
      <c r="L14" s="280"/>
      <c r="M14" s="280"/>
      <c r="N14" s="280"/>
      <c r="O14" s="280"/>
      <c r="P14" s="280"/>
      <c r="Q14" s="280"/>
      <c r="R14" s="280"/>
    </row>
    <row r="15" spans="1:18" ht="9" customHeight="1" x14ac:dyDescent="0.2">
      <c r="A15" s="3" t="s">
        <v>500</v>
      </c>
      <c r="B15" s="270">
        <v>3</v>
      </c>
      <c r="C15" s="270">
        <v>1</v>
      </c>
      <c r="D15" s="270" t="s">
        <v>498</v>
      </c>
      <c r="E15" s="270">
        <v>1</v>
      </c>
      <c r="F15" s="270">
        <v>1</v>
      </c>
      <c r="G15" s="270" t="s">
        <v>498</v>
      </c>
      <c r="H15" s="270" t="s">
        <v>498</v>
      </c>
      <c r="I15" s="280"/>
      <c r="J15" s="280"/>
      <c r="K15" s="280"/>
      <c r="L15" s="280"/>
      <c r="M15" s="280"/>
      <c r="N15" s="280"/>
      <c r="O15" s="280"/>
      <c r="P15" s="280"/>
      <c r="Q15" s="280"/>
      <c r="R15" s="280"/>
    </row>
    <row r="16" spans="1:18" ht="5.0999999999999996" customHeight="1" x14ac:dyDescent="0.15">
      <c r="A16" s="3"/>
      <c r="B16" s="270"/>
      <c r="C16" s="270"/>
      <c r="D16" s="270"/>
      <c r="E16" s="270"/>
      <c r="F16" s="270"/>
      <c r="G16" s="270"/>
      <c r="H16" s="270"/>
    </row>
    <row r="17" spans="1:8" ht="9.9499999999999993" customHeight="1" x14ac:dyDescent="0.2">
      <c r="A17" s="843" t="s">
        <v>516</v>
      </c>
      <c r="B17" s="935" t="s">
        <v>517</v>
      </c>
      <c r="C17" s="936"/>
      <c r="D17" s="936"/>
      <c r="E17" s="936"/>
      <c r="F17" s="936"/>
      <c r="G17" s="936"/>
      <c r="H17" s="936"/>
    </row>
    <row r="18" spans="1:8" ht="9.9499999999999993" customHeight="1" x14ac:dyDescent="0.2">
      <c r="A18" s="925"/>
      <c r="B18" s="932" t="s">
        <v>518</v>
      </c>
      <c r="C18" s="944" t="s">
        <v>519</v>
      </c>
      <c r="D18" s="945"/>
      <c r="E18" s="945"/>
      <c r="F18" s="945"/>
      <c r="G18" s="945"/>
      <c r="H18" s="945"/>
    </row>
    <row r="19" spans="1:8" ht="9.9499999999999993" customHeight="1" x14ac:dyDescent="0.2">
      <c r="A19" s="925"/>
      <c r="B19" s="933"/>
      <c r="C19" s="946" t="s">
        <v>20</v>
      </c>
      <c r="D19" s="19" t="s">
        <v>520</v>
      </c>
      <c r="E19" s="19"/>
      <c r="F19" s="944" t="s">
        <v>521</v>
      </c>
      <c r="G19" s="945"/>
      <c r="H19" s="945"/>
    </row>
    <row r="20" spans="1:8" ht="9.9499999999999993" customHeight="1" x14ac:dyDescent="0.15">
      <c r="A20" s="925"/>
      <c r="B20" s="933"/>
      <c r="C20" s="930"/>
      <c r="D20" s="930" t="s">
        <v>20</v>
      </c>
      <c r="E20" s="274" t="s">
        <v>522</v>
      </c>
      <c r="F20" s="946" t="s">
        <v>20</v>
      </c>
      <c r="G20" s="947" t="s">
        <v>523</v>
      </c>
      <c r="H20" s="948"/>
    </row>
    <row r="21" spans="1:8" ht="9.9499999999999993" customHeight="1" x14ac:dyDescent="0.15">
      <c r="A21" s="925"/>
      <c r="B21" s="950"/>
      <c r="C21" s="938"/>
      <c r="D21" s="938"/>
      <c r="E21" s="275" t="s">
        <v>524</v>
      </c>
      <c r="F21" s="938"/>
      <c r="G21" s="919"/>
      <c r="H21" s="943"/>
    </row>
    <row r="22" spans="1:8" ht="5.0999999999999996" customHeight="1" x14ac:dyDescent="0.15">
      <c r="A22" s="3"/>
      <c r="B22" s="270"/>
      <c r="C22" s="270"/>
      <c r="D22" s="270"/>
      <c r="E22" s="270"/>
      <c r="F22" s="270"/>
      <c r="G22" s="270"/>
      <c r="H22" s="13"/>
    </row>
    <row r="23" spans="1:8" ht="9" customHeight="1" x14ac:dyDescent="0.15">
      <c r="A23" s="3" t="s">
        <v>25</v>
      </c>
      <c r="B23" s="270">
        <v>5</v>
      </c>
      <c r="C23" s="270">
        <v>225</v>
      </c>
      <c r="D23" s="270">
        <v>152</v>
      </c>
      <c r="E23" s="270">
        <v>29</v>
      </c>
      <c r="F23" s="270">
        <v>73</v>
      </c>
      <c r="G23" s="11"/>
      <c r="H23" s="270">
        <v>26</v>
      </c>
    </row>
    <row r="24" spans="1:8" ht="9" customHeight="1" x14ac:dyDescent="0.15">
      <c r="A24" s="3" t="s">
        <v>49</v>
      </c>
      <c r="B24" s="270">
        <v>5</v>
      </c>
      <c r="C24" s="270">
        <v>220</v>
      </c>
      <c r="D24" s="270">
        <v>149</v>
      </c>
      <c r="E24" s="270">
        <v>29</v>
      </c>
      <c r="F24" s="270">
        <v>71</v>
      </c>
      <c r="G24" s="11"/>
      <c r="H24" s="270">
        <v>26</v>
      </c>
    </row>
    <row r="25" spans="1:8" ht="9" customHeight="1" x14ac:dyDescent="0.15">
      <c r="A25" s="1" t="s">
        <v>493</v>
      </c>
      <c r="B25" s="14">
        <v>1</v>
      </c>
      <c r="C25" s="14">
        <v>11</v>
      </c>
      <c r="D25" s="14">
        <v>8</v>
      </c>
      <c r="E25" s="14">
        <v>1</v>
      </c>
      <c r="F25" s="14">
        <v>4</v>
      </c>
      <c r="G25" s="11"/>
      <c r="H25" s="14">
        <v>1</v>
      </c>
    </row>
    <row r="26" spans="1:8" ht="9" customHeight="1" x14ac:dyDescent="0.15">
      <c r="A26" s="1" t="s">
        <v>494</v>
      </c>
      <c r="B26" s="14">
        <v>2</v>
      </c>
      <c r="C26" s="14">
        <v>101</v>
      </c>
      <c r="D26" s="14">
        <v>67</v>
      </c>
      <c r="E26" s="14">
        <v>13</v>
      </c>
      <c r="F26" s="14">
        <v>34</v>
      </c>
      <c r="G26" s="11"/>
      <c r="H26" s="14">
        <v>12</v>
      </c>
    </row>
    <row r="27" spans="1:8" ht="9" customHeight="1" x14ac:dyDescent="0.15">
      <c r="A27" s="1" t="s">
        <v>495</v>
      </c>
      <c r="B27" s="14" t="s">
        <v>498</v>
      </c>
      <c r="C27" s="14">
        <v>19</v>
      </c>
      <c r="D27" s="14">
        <v>14</v>
      </c>
      <c r="E27" s="14">
        <v>3</v>
      </c>
      <c r="F27" s="14">
        <v>6</v>
      </c>
      <c r="G27" s="11"/>
      <c r="H27" s="14">
        <v>2</v>
      </c>
    </row>
    <row r="28" spans="1:8" ht="9" customHeight="1" x14ac:dyDescent="0.15">
      <c r="A28" s="1" t="s">
        <v>496</v>
      </c>
      <c r="B28" s="14">
        <v>2</v>
      </c>
      <c r="C28" s="14">
        <v>84</v>
      </c>
      <c r="D28" s="14">
        <v>57</v>
      </c>
      <c r="E28" s="14">
        <v>11</v>
      </c>
      <c r="F28" s="14">
        <v>26</v>
      </c>
      <c r="G28" s="11"/>
      <c r="H28" s="14">
        <v>10</v>
      </c>
    </row>
    <row r="29" spans="1:8" ht="9" customHeight="1" x14ac:dyDescent="0.15">
      <c r="A29" s="1" t="s">
        <v>497</v>
      </c>
      <c r="B29" s="14" t="s">
        <v>498</v>
      </c>
      <c r="C29" s="14">
        <v>4</v>
      </c>
      <c r="D29" s="14">
        <v>3</v>
      </c>
      <c r="E29" s="14">
        <v>1</v>
      </c>
      <c r="F29" s="14">
        <v>2</v>
      </c>
      <c r="G29" s="11"/>
      <c r="H29" s="14">
        <v>1</v>
      </c>
    </row>
    <row r="30" spans="1:8" ht="9" customHeight="1" x14ac:dyDescent="0.15">
      <c r="A30" s="3" t="s">
        <v>499</v>
      </c>
      <c r="B30" s="270" t="s">
        <v>498</v>
      </c>
      <c r="C30" s="270">
        <v>4</v>
      </c>
      <c r="D30" s="270">
        <v>3</v>
      </c>
      <c r="E30" s="270" t="s">
        <v>498</v>
      </c>
      <c r="F30" s="270">
        <v>1</v>
      </c>
      <c r="G30" s="11"/>
      <c r="H30" s="270" t="s">
        <v>498</v>
      </c>
    </row>
    <row r="31" spans="1:8" ht="9" customHeight="1" x14ac:dyDescent="0.15">
      <c r="A31" s="3" t="s">
        <v>500</v>
      </c>
      <c r="B31" s="270" t="s">
        <v>498</v>
      </c>
      <c r="C31" s="270">
        <v>1</v>
      </c>
      <c r="D31" s="270">
        <v>1</v>
      </c>
      <c r="E31" s="270" t="s">
        <v>498</v>
      </c>
      <c r="F31" s="270" t="s">
        <v>498</v>
      </c>
      <c r="G31" s="11"/>
      <c r="H31" s="270" t="s">
        <v>498</v>
      </c>
    </row>
    <row r="32" spans="1:8" ht="5.0999999999999996" customHeight="1" thickBot="1" x14ac:dyDescent="0.2">
      <c r="A32" s="272"/>
      <c r="B32" s="273"/>
      <c r="C32" s="273"/>
      <c r="D32" s="273"/>
      <c r="E32" s="273"/>
      <c r="F32" s="273"/>
      <c r="G32" s="273"/>
      <c r="H32" s="273"/>
    </row>
    <row r="33" spans="1:1" ht="9" customHeight="1" thickTop="1" x14ac:dyDescent="0.15">
      <c r="A33" s="156" t="s">
        <v>506</v>
      </c>
    </row>
    <row r="34" spans="1:1" ht="9" customHeight="1" x14ac:dyDescent="0.15">
      <c r="A34" s="156" t="s">
        <v>525</v>
      </c>
    </row>
  </sheetData>
  <mergeCells count="15">
    <mergeCell ref="A1:H1"/>
    <mergeCell ref="F19:H19"/>
    <mergeCell ref="D20:D21"/>
    <mergeCell ref="F20:F21"/>
    <mergeCell ref="G20:H21"/>
    <mergeCell ref="A3:A5"/>
    <mergeCell ref="B3:B5"/>
    <mergeCell ref="C3:C5"/>
    <mergeCell ref="D3:D5"/>
    <mergeCell ref="E4:E5"/>
    <mergeCell ref="A17:A21"/>
    <mergeCell ref="B17:H17"/>
    <mergeCell ref="B18:B21"/>
    <mergeCell ref="C18:H18"/>
    <mergeCell ref="C19:C21"/>
  </mergeCells>
  <pageMargins left="0.78740157480314965" right="0.78740157480314965" top="0.78740157480314965" bottom="0.78740157480314965" header="0" footer="0"/>
  <pageSetup paperSize="9" scale="99" firstPageNumber="0" orientation="portrait" useFirstPageNumber="1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92"/>
  <sheetViews>
    <sheetView showGridLines="0" zoomScaleNormal="100" workbookViewId="0">
      <selection sqref="A1:G1"/>
    </sheetView>
  </sheetViews>
  <sheetFormatPr defaultColWidth="9.140625" defaultRowHeight="9" customHeight="1" x14ac:dyDescent="0.15"/>
  <cols>
    <col min="1" max="1" width="24.42578125" style="1" customWidth="1"/>
    <col min="2" max="7" width="10.42578125" style="1" customWidth="1"/>
    <col min="8" max="8" width="9.28515625" style="1" bestFit="1" customWidth="1"/>
    <col min="9" max="9" width="4.7109375" style="1" customWidth="1"/>
    <col min="10" max="10" width="5.28515625" style="1" customWidth="1"/>
    <col min="11" max="224" width="9.140625" style="1"/>
    <col min="225" max="225" width="4.7109375" style="1" customWidth="1"/>
    <col min="226" max="226" width="24.5703125" style="1" customWidth="1"/>
    <col min="227" max="232" width="9.7109375" style="1" customWidth="1"/>
    <col min="233" max="233" width="9.140625" style="1" customWidth="1"/>
    <col min="234" max="480" width="9.140625" style="1"/>
    <col min="481" max="481" width="4.7109375" style="1" customWidth="1"/>
    <col min="482" max="482" width="24.5703125" style="1" customWidth="1"/>
    <col min="483" max="488" width="9.7109375" style="1" customWidth="1"/>
    <col min="489" max="489" width="9.140625" style="1" customWidth="1"/>
    <col min="490" max="736" width="9.140625" style="1"/>
    <col min="737" max="737" width="4.7109375" style="1" customWidth="1"/>
    <col min="738" max="738" width="24.5703125" style="1" customWidth="1"/>
    <col min="739" max="744" width="9.7109375" style="1" customWidth="1"/>
    <col min="745" max="745" width="9.140625" style="1" customWidth="1"/>
    <col min="746" max="992" width="9.140625" style="1"/>
    <col min="993" max="993" width="4.7109375" style="1" customWidth="1"/>
    <col min="994" max="994" width="24.5703125" style="1" customWidth="1"/>
    <col min="995" max="1000" width="9.7109375" style="1" customWidth="1"/>
    <col min="1001" max="1001" width="9.140625" style="1" customWidth="1"/>
    <col min="1002" max="1248" width="9.140625" style="1"/>
    <col min="1249" max="1249" width="4.7109375" style="1" customWidth="1"/>
    <col min="1250" max="1250" width="24.5703125" style="1" customWidth="1"/>
    <col min="1251" max="1256" width="9.7109375" style="1" customWidth="1"/>
    <col min="1257" max="1257" width="9.140625" style="1" customWidth="1"/>
    <col min="1258" max="1504" width="9.140625" style="1"/>
    <col min="1505" max="1505" width="4.7109375" style="1" customWidth="1"/>
    <col min="1506" max="1506" width="24.5703125" style="1" customWidth="1"/>
    <col min="1507" max="1512" width="9.7109375" style="1" customWidth="1"/>
    <col min="1513" max="1513" width="9.140625" style="1" customWidth="1"/>
    <col min="1514" max="1760" width="9.140625" style="1"/>
    <col min="1761" max="1761" width="4.7109375" style="1" customWidth="1"/>
    <col min="1762" max="1762" width="24.5703125" style="1" customWidth="1"/>
    <col min="1763" max="1768" width="9.7109375" style="1" customWidth="1"/>
    <col min="1769" max="1769" width="9.140625" style="1" customWidth="1"/>
    <col min="1770" max="2016" width="9.140625" style="1"/>
    <col min="2017" max="2017" width="4.7109375" style="1" customWidth="1"/>
    <col min="2018" max="2018" width="24.5703125" style="1" customWidth="1"/>
    <col min="2019" max="2024" width="9.7109375" style="1" customWidth="1"/>
    <col min="2025" max="2025" width="9.140625" style="1" customWidth="1"/>
    <col min="2026" max="2272" width="9.140625" style="1"/>
    <col min="2273" max="2273" width="4.7109375" style="1" customWidth="1"/>
    <col min="2274" max="2274" width="24.5703125" style="1" customWidth="1"/>
    <col min="2275" max="2280" width="9.7109375" style="1" customWidth="1"/>
    <col min="2281" max="2281" width="9.140625" style="1" customWidth="1"/>
    <col min="2282" max="2528" width="9.140625" style="1"/>
    <col min="2529" max="2529" width="4.7109375" style="1" customWidth="1"/>
    <col min="2530" max="2530" width="24.5703125" style="1" customWidth="1"/>
    <col min="2531" max="2536" width="9.7109375" style="1" customWidth="1"/>
    <col min="2537" max="2537" width="9.140625" style="1" customWidth="1"/>
    <col min="2538" max="2784" width="9.140625" style="1"/>
    <col min="2785" max="2785" width="4.7109375" style="1" customWidth="1"/>
    <col min="2786" max="2786" width="24.5703125" style="1" customWidth="1"/>
    <col min="2787" max="2792" width="9.7109375" style="1" customWidth="1"/>
    <col min="2793" max="2793" width="9.140625" style="1" customWidth="1"/>
    <col min="2794" max="3040" width="9.140625" style="1"/>
    <col min="3041" max="3041" width="4.7109375" style="1" customWidth="1"/>
    <col min="3042" max="3042" width="24.5703125" style="1" customWidth="1"/>
    <col min="3043" max="3048" width="9.7109375" style="1" customWidth="1"/>
    <col min="3049" max="3049" width="9.140625" style="1" customWidth="1"/>
    <col min="3050" max="3296" width="9.140625" style="1"/>
    <col min="3297" max="3297" width="4.7109375" style="1" customWidth="1"/>
    <col min="3298" max="3298" width="24.5703125" style="1" customWidth="1"/>
    <col min="3299" max="3304" width="9.7109375" style="1" customWidth="1"/>
    <col min="3305" max="3305" width="9.140625" style="1" customWidth="1"/>
    <col min="3306" max="3552" width="9.140625" style="1"/>
    <col min="3553" max="3553" width="4.7109375" style="1" customWidth="1"/>
    <col min="3554" max="3554" width="24.5703125" style="1" customWidth="1"/>
    <col min="3555" max="3560" width="9.7109375" style="1" customWidth="1"/>
    <col min="3561" max="3561" width="9.140625" style="1" customWidth="1"/>
    <col min="3562" max="3808" width="9.140625" style="1"/>
    <col min="3809" max="3809" width="4.7109375" style="1" customWidth="1"/>
    <col min="3810" max="3810" width="24.5703125" style="1" customWidth="1"/>
    <col min="3811" max="3816" width="9.7109375" style="1" customWidth="1"/>
    <col min="3817" max="3817" width="9.140625" style="1" customWidth="1"/>
    <col min="3818" max="4064" width="9.140625" style="1"/>
    <col min="4065" max="4065" width="4.7109375" style="1" customWidth="1"/>
    <col min="4066" max="4066" width="24.5703125" style="1" customWidth="1"/>
    <col min="4067" max="4072" width="9.7109375" style="1" customWidth="1"/>
    <col min="4073" max="4073" width="9.140625" style="1" customWidth="1"/>
    <col min="4074" max="4320" width="9.140625" style="1"/>
    <col min="4321" max="4321" width="4.7109375" style="1" customWidth="1"/>
    <col min="4322" max="4322" width="24.5703125" style="1" customWidth="1"/>
    <col min="4323" max="4328" width="9.7109375" style="1" customWidth="1"/>
    <col min="4329" max="4329" width="9.140625" style="1" customWidth="1"/>
    <col min="4330" max="4576" width="9.140625" style="1"/>
    <col min="4577" max="4577" width="4.7109375" style="1" customWidth="1"/>
    <col min="4578" max="4578" width="24.5703125" style="1" customWidth="1"/>
    <col min="4579" max="4584" width="9.7109375" style="1" customWidth="1"/>
    <col min="4585" max="4585" width="9.140625" style="1" customWidth="1"/>
    <col min="4586" max="4832" width="9.140625" style="1"/>
    <col min="4833" max="4833" width="4.7109375" style="1" customWidth="1"/>
    <col min="4834" max="4834" width="24.5703125" style="1" customWidth="1"/>
    <col min="4835" max="4840" width="9.7109375" style="1" customWidth="1"/>
    <col min="4841" max="4841" width="9.140625" style="1" customWidth="1"/>
    <col min="4842" max="5088" width="9.140625" style="1"/>
    <col min="5089" max="5089" width="4.7109375" style="1" customWidth="1"/>
    <col min="5090" max="5090" width="24.5703125" style="1" customWidth="1"/>
    <col min="5091" max="5096" width="9.7109375" style="1" customWidth="1"/>
    <col min="5097" max="5097" width="9.140625" style="1" customWidth="1"/>
    <col min="5098" max="5344" width="9.140625" style="1"/>
    <col min="5345" max="5345" width="4.7109375" style="1" customWidth="1"/>
    <col min="5346" max="5346" width="24.5703125" style="1" customWidth="1"/>
    <col min="5347" max="5352" width="9.7109375" style="1" customWidth="1"/>
    <col min="5353" max="5353" width="9.140625" style="1" customWidth="1"/>
    <col min="5354" max="5600" width="9.140625" style="1"/>
    <col min="5601" max="5601" width="4.7109375" style="1" customWidth="1"/>
    <col min="5602" max="5602" width="24.5703125" style="1" customWidth="1"/>
    <col min="5603" max="5608" width="9.7109375" style="1" customWidth="1"/>
    <col min="5609" max="5609" width="9.140625" style="1" customWidth="1"/>
    <col min="5610" max="5856" width="9.140625" style="1"/>
    <col min="5857" max="5857" width="4.7109375" style="1" customWidth="1"/>
    <col min="5858" max="5858" width="24.5703125" style="1" customWidth="1"/>
    <col min="5859" max="5864" width="9.7109375" style="1" customWidth="1"/>
    <col min="5865" max="5865" width="9.140625" style="1" customWidth="1"/>
    <col min="5866" max="6112" width="9.140625" style="1"/>
    <col min="6113" max="6113" width="4.7109375" style="1" customWidth="1"/>
    <col min="6114" max="6114" width="24.5703125" style="1" customWidth="1"/>
    <col min="6115" max="6120" width="9.7109375" style="1" customWidth="1"/>
    <col min="6121" max="6121" width="9.140625" style="1" customWidth="1"/>
    <col min="6122" max="6368" width="9.140625" style="1"/>
    <col min="6369" max="6369" width="4.7109375" style="1" customWidth="1"/>
    <col min="6370" max="6370" width="24.5703125" style="1" customWidth="1"/>
    <col min="6371" max="6376" width="9.7109375" style="1" customWidth="1"/>
    <col min="6377" max="6377" width="9.140625" style="1" customWidth="1"/>
    <col min="6378" max="6624" width="9.140625" style="1"/>
    <col min="6625" max="6625" width="4.7109375" style="1" customWidth="1"/>
    <col min="6626" max="6626" width="24.5703125" style="1" customWidth="1"/>
    <col min="6627" max="6632" width="9.7109375" style="1" customWidth="1"/>
    <col min="6633" max="6633" width="9.140625" style="1" customWidth="1"/>
    <col min="6634" max="6880" width="9.140625" style="1"/>
    <col min="6881" max="6881" width="4.7109375" style="1" customWidth="1"/>
    <col min="6882" max="6882" width="24.5703125" style="1" customWidth="1"/>
    <col min="6883" max="6888" width="9.7109375" style="1" customWidth="1"/>
    <col min="6889" max="6889" width="9.140625" style="1" customWidth="1"/>
    <col min="6890" max="7136" width="9.140625" style="1"/>
    <col min="7137" max="7137" width="4.7109375" style="1" customWidth="1"/>
    <col min="7138" max="7138" width="24.5703125" style="1" customWidth="1"/>
    <col min="7139" max="7144" width="9.7109375" style="1" customWidth="1"/>
    <col min="7145" max="7145" width="9.140625" style="1" customWidth="1"/>
    <col min="7146" max="7392" width="9.140625" style="1"/>
    <col min="7393" max="7393" width="4.7109375" style="1" customWidth="1"/>
    <col min="7394" max="7394" width="24.5703125" style="1" customWidth="1"/>
    <col min="7395" max="7400" width="9.7109375" style="1" customWidth="1"/>
    <col min="7401" max="7401" width="9.140625" style="1" customWidth="1"/>
    <col min="7402" max="7648" width="9.140625" style="1"/>
    <col min="7649" max="7649" width="4.7109375" style="1" customWidth="1"/>
    <col min="7650" max="7650" width="24.5703125" style="1" customWidth="1"/>
    <col min="7651" max="7656" width="9.7109375" style="1" customWidth="1"/>
    <col min="7657" max="7657" width="9.140625" style="1" customWidth="1"/>
    <col min="7658" max="7904" width="9.140625" style="1"/>
    <col min="7905" max="7905" width="4.7109375" style="1" customWidth="1"/>
    <col min="7906" max="7906" width="24.5703125" style="1" customWidth="1"/>
    <col min="7907" max="7912" width="9.7109375" style="1" customWidth="1"/>
    <col min="7913" max="7913" width="9.140625" style="1" customWidth="1"/>
    <col min="7914" max="8160" width="9.140625" style="1"/>
    <col min="8161" max="8161" width="4.7109375" style="1" customWidth="1"/>
    <col min="8162" max="8162" width="24.5703125" style="1" customWidth="1"/>
    <col min="8163" max="8168" width="9.7109375" style="1" customWidth="1"/>
    <col min="8169" max="8169" width="9.140625" style="1" customWidth="1"/>
    <col min="8170" max="8416" width="9.140625" style="1"/>
    <col min="8417" max="8417" width="4.7109375" style="1" customWidth="1"/>
    <col min="8418" max="8418" width="24.5703125" style="1" customWidth="1"/>
    <col min="8419" max="8424" width="9.7109375" style="1" customWidth="1"/>
    <col min="8425" max="8425" width="9.140625" style="1" customWidth="1"/>
    <col min="8426" max="8672" width="9.140625" style="1"/>
    <col min="8673" max="8673" width="4.7109375" style="1" customWidth="1"/>
    <col min="8674" max="8674" width="24.5703125" style="1" customWidth="1"/>
    <col min="8675" max="8680" width="9.7109375" style="1" customWidth="1"/>
    <col min="8681" max="8681" width="9.140625" style="1" customWidth="1"/>
    <col min="8682" max="8928" width="9.140625" style="1"/>
    <col min="8929" max="8929" width="4.7109375" style="1" customWidth="1"/>
    <col min="8930" max="8930" width="24.5703125" style="1" customWidth="1"/>
    <col min="8931" max="8936" width="9.7109375" style="1" customWidth="1"/>
    <col min="8937" max="8937" width="9.140625" style="1" customWidth="1"/>
    <col min="8938" max="9184" width="9.140625" style="1"/>
    <col min="9185" max="9185" width="4.7109375" style="1" customWidth="1"/>
    <col min="9186" max="9186" width="24.5703125" style="1" customWidth="1"/>
    <col min="9187" max="9192" width="9.7109375" style="1" customWidth="1"/>
    <col min="9193" max="9193" width="9.140625" style="1" customWidth="1"/>
    <col min="9194" max="9440" width="9.140625" style="1"/>
    <col min="9441" max="9441" width="4.7109375" style="1" customWidth="1"/>
    <col min="9442" max="9442" width="24.5703125" style="1" customWidth="1"/>
    <col min="9443" max="9448" width="9.7109375" style="1" customWidth="1"/>
    <col min="9449" max="9449" width="9.140625" style="1" customWidth="1"/>
    <col min="9450" max="9696" width="9.140625" style="1"/>
    <col min="9697" max="9697" width="4.7109375" style="1" customWidth="1"/>
    <col min="9698" max="9698" width="24.5703125" style="1" customWidth="1"/>
    <col min="9699" max="9704" width="9.7109375" style="1" customWidth="1"/>
    <col min="9705" max="9705" width="9.140625" style="1" customWidth="1"/>
    <col min="9706" max="9952" width="9.140625" style="1"/>
    <col min="9953" max="9953" width="4.7109375" style="1" customWidth="1"/>
    <col min="9954" max="9954" width="24.5703125" style="1" customWidth="1"/>
    <col min="9955" max="9960" width="9.7109375" style="1" customWidth="1"/>
    <col min="9961" max="9961" width="9.140625" style="1" customWidth="1"/>
    <col min="9962" max="10208" width="9.140625" style="1"/>
    <col min="10209" max="10209" width="4.7109375" style="1" customWidth="1"/>
    <col min="10210" max="10210" width="24.5703125" style="1" customWidth="1"/>
    <col min="10211" max="10216" width="9.7109375" style="1" customWidth="1"/>
    <col min="10217" max="10217" width="9.140625" style="1" customWidth="1"/>
    <col min="10218" max="10464" width="9.140625" style="1"/>
    <col min="10465" max="10465" width="4.7109375" style="1" customWidth="1"/>
    <col min="10466" max="10466" width="24.5703125" style="1" customWidth="1"/>
    <col min="10467" max="10472" width="9.7109375" style="1" customWidth="1"/>
    <col min="10473" max="10473" width="9.140625" style="1" customWidth="1"/>
    <col min="10474" max="10720" width="9.140625" style="1"/>
    <col min="10721" max="10721" width="4.7109375" style="1" customWidth="1"/>
    <col min="10722" max="10722" width="24.5703125" style="1" customWidth="1"/>
    <col min="10723" max="10728" width="9.7109375" style="1" customWidth="1"/>
    <col min="10729" max="10729" width="9.140625" style="1" customWidth="1"/>
    <col min="10730" max="10976" width="9.140625" style="1"/>
    <col min="10977" max="10977" width="4.7109375" style="1" customWidth="1"/>
    <col min="10978" max="10978" width="24.5703125" style="1" customWidth="1"/>
    <col min="10979" max="10984" width="9.7109375" style="1" customWidth="1"/>
    <col min="10985" max="10985" width="9.140625" style="1" customWidth="1"/>
    <col min="10986" max="11232" width="9.140625" style="1"/>
    <col min="11233" max="11233" width="4.7109375" style="1" customWidth="1"/>
    <col min="11234" max="11234" width="24.5703125" style="1" customWidth="1"/>
    <col min="11235" max="11240" width="9.7109375" style="1" customWidth="1"/>
    <col min="11241" max="11241" width="9.140625" style="1" customWidth="1"/>
    <col min="11242" max="11488" width="9.140625" style="1"/>
    <col min="11489" max="11489" width="4.7109375" style="1" customWidth="1"/>
    <col min="11490" max="11490" width="24.5703125" style="1" customWidth="1"/>
    <col min="11491" max="11496" width="9.7109375" style="1" customWidth="1"/>
    <col min="11497" max="11497" width="9.140625" style="1" customWidth="1"/>
    <col min="11498" max="11744" width="9.140625" style="1"/>
    <col min="11745" max="11745" width="4.7109375" style="1" customWidth="1"/>
    <col min="11746" max="11746" width="24.5703125" style="1" customWidth="1"/>
    <col min="11747" max="11752" width="9.7109375" style="1" customWidth="1"/>
    <col min="11753" max="11753" width="9.140625" style="1" customWidth="1"/>
    <col min="11754" max="12000" width="9.140625" style="1"/>
    <col min="12001" max="12001" width="4.7109375" style="1" customWidth="1"/>
    <col min="12002" max="12002" width="24.5703125" style="1" customWidth="1"/>
    <col min="12003" max="12008" width="9.7109375" style="1" customWidth="1"/>
    <col min="12009" max="12009" width="9.140625" style="1" customWidth="1"/>
    <col min="12010" max="12256" width="9.140625" style="1"/>
    <col min="12257" max="12257" width="4.7109375" style="1" customWidth="1"/>
    <col min="12258" max="12258" width="24.5703125" style="1" customWidth="1"/>
    <col min="12259" max="12264" width="9.7109375" style="1" customWidth="1"/>
    <col min="12265" max="12265" width="9.140625" style="1" customWidth="1"/>
    <col min="12266" max="12512" width="9.140625" style="1"/>
    <col min="12513" max="12513" width="4.7109375" style="1" customWidth="1"/>
    <col min="12514" max="12514" width="24.5703125" style="1" customWidth="1"/>
    <col min="12515" max="12520" width="9.7109375" style="1" customWidth="1"/>
    <col min="12521" max="12521" width="9.140625" style="1" customWidth="1"/>
    <col min="12522" max="12768" width="9.140625" style="1"/>
    <col min="12769" max="12769" width="4.7109375" style="1" customWidth="1"/>
    <col min="12770" max="12770" width="24.5703125" style="1" customWidth="1"/>
    <col min="12771" max="12776" width="9.7109375" style="1" customWidth="1"/>
    <col min="12777" max="12777" width="9.140625" style="1" customWidth="1"/>
    <col min="12778" max="13024" width="9.140625" style="1"/>
    <col min="13025" max="13025" width="4.7109375" style="1" customWidth="1"/>
    <col min="13026" max="13026" width="24.5703125" style="1" customWidth="1"/>
    <col min="13027" max="13032" width="9.7109375" style="1" customWidth="1"/>
    <col min="13033" max="13033" width="9.140625" style="1" customWidth="1"/>
    <col min="13034" max="13280" width="9.140625" style="1"/>
    <col min="13281" max="13281" width="4.7109375" style="1" customWidth="1"/>
    <col min="13282" max="13282" width="24.5703125" style="1" customWidth="1"/>
    <col min="13283" max="13288" width="9.7109375" style="1" customWidth="1"/>
    <col min="13289" max="13289" width="9.140625" style="1" customWidth="1"/>
    <col min="13290" max="13536" width="9.140625" style="1"/>
    <col min="13537" max="13537" width="4.7109375" style="1" customWidth="1"/>
    <col min="13538" max="13538" width="24.5703125" style="1" customWidth="1"/>
    <col min="13539" max="13544" width="9.7109375" style="1" customWidth="1"/>
    <col min="13545" max="13545" width="9.140625" style="1" customWidth="1"/>
    <col min="13546" max="13792" width="9.140625" style="1"/>
    <col min="13793" max="13793" width="4.7109375" style="1" customWidth="1"/>
    <col min="13794" max="13794" width="24.5703125" style="1" customWidth="1"/>
    <col min="13795" max="13800" width="9.7109375" style="1" customWidth="1"/>
    <col min="13801" max="13801" width="9.140625" style="1" customWidth="1"/>
    <col min="13802" max="14048" width="9.140625" style="1"/>
    <col min="14049" max="14049" width="4.7109375" style="1" customWidth="1"/>
    <col min="14050" max="14050" width="24.5703125" style="1" customWidth="1"/>
    <col min="14051" max="14056" width="9.7109375" style="1" customWidth="1"/>
    <col min="14057" max="14057" width="9.140625" style="1" customWidth="1"/>
    <col min="14058" max="14304" width="9.140625" style="1"/>
    <col min="14305" max="14305" width="4.7109375" style="1" customWidth="1"/>
    <col min="14306" max="14306" width="24.5703125" style="1" customWidth="1"/>
    <col min="14307" max="14312" width="9.7109375" style="1" customWidth="1"/>
    <col min="14313" max="14313" width="9.140625" style="1" customWidth="1"/>
    <col min="14314" max="14560" width="9.140625" style="1"/>
    <col min="14561" max="14561" width="4.7109375" style="1" customWidth="1"/>
    <col min="14562" max="14562" width="24.5703125" style="1" customWidth="1"/>
    <col min="14563" max="14568" width="9.7109375" style="1" customWidth="1"/>
    <col min="14569" max="14569" width="9.140625" style="1" customWidth="1"/>
    <col min="14570" max="14816" width="9.140625" style="1"/>
    <col min="14817" max="14817" width="4.7109375" style="1" customWidth="1"/>
    <col min="14818" max="14818" width="24.5703125" style="1" customWidth="1"/>
    <col min="14819" max="14824" width="9.7109375" style="1" customWidth="1"/>
    <col min="14825" max="14825" width="9.140625" style="1" customWidth="1"/>
    <col min="14826" max="15072" width="9.140625" style="1"/>
    <col min="15073" max="15073" width="4.7109375" style="1" customWidth="1"/>
    <col min="15074" max="15074" width="24.5703125" style="1" customWidth="1"/>
    <col min="15075" max="15080" width="9.7109375" style="1" customWidth="1"/>
    <col min="15081" max="15081" width="9.140625" style="1" customWidth="1"/>
    <col min="15082" max="15328" width="9.140625" style="1"/>
    <col min="15329" max="15329" width="4.7109375" style="1" customWidth="1"/>
    <col min="15330" max="15330" width="24.5703125" style="1" customWidth="1"/>
    <col min="15331" max="15336" width="9.7109375" style="1" customWidth="1"/>
    <col min="15337" max="15337" width="9.140625" style="1" customWidth="1"/>
    <col min="15338" max="15584" width="9.140625" style="1"/>
    <col min="15585" max="15585" width="4.7109375" style="1" customWidth="1"/>
    <col min="15586" max="15586" width="24.5703125" style="1" customWidth="1"/>
    <col min="15587" max="15592" width="9.7109375" style="1" customWidth="1"/>
    <col min="15593" max="15593" width="9.140625" style="1" customWidth="1"/>
    <col min="15594" max="15840" width="9.140625" style="1"/>
    <col min="15841" max="15841" width="4.7109375" style="1" customWidth="1"/>
    <col min="15842" max="15842" width="24.5703125" style="1" customWidth="1"/>
    <col min="15843" max="15848" width="9.7109375" style="1" customWidth="1"/>
    <col min="15849" max="15849" width="9.140625" style="1" customWidth="1"/>
    <col min="15850" max="16096" width="9.140625" style="1"/>
    <col min="16097" max="16097" width="4.7109375" style="1" customWidth="1"/>
    <col min="16098" max="16098" width="24.5703125" style="1" customWidth="1"/>
    <col min="16099" max="16104" width="9.7109375" style="1" customWidth="1"/>
    <col min="16105" max="16105" width="9.140625" style="1" customWidth="1"/>
    <col min="16106" max="16384" width="9.140625" style="1"/>
  </cols>
  <sheetData>
    <row r="1" spans="1:12" s="5" customFormat="1" ht="15.95" customHeight="1" x14ac:dyDescent="0.15">
      <c r="A1" s="842" t="s">
        <v>298</v>
      </c>
      <c r="B1" s="842"/>
      <c r="C1" s="842"/>
      <c r="D1" s="842"/>
      <c r="E1" s="842"/>
      <c r="F1" s="842"/>
      <c r="G1" s="842"/>
    </row>
    <row r="2" spans="1:12" ht="9" customHeight="1" x14ac:dyDescent="0.15">
      <c r="A2" s="3" t="s">
        <v>25</v>
      </c>
      <c r="F2" s="4"/>
      <c r="G2" s="4"/>
    </row>
    <row r="3" spans="1:12" ht="9.9499999999999993" customHeight="1" x14ac:dyDescent="0.15">
      <c r="A3" s="843" t="s">
        <v>299</v>
      </c>
      <c r="B3" s="844" t="s">
        <v>24</v>
      </c>
      <c r="C3" s="845"/>
      <c r="D3" s="846"/>
      <c r="E3" s="844" t="s">
        <v>0</v>
      </c>
      <c r="F3" s="845"/>
      <c r="G3" s="845"/>
    </row>
    <row r="4" spans="1:12" ht="9.9499999999999993" customHeight="1" x14ac:dyDescent="0.15">
      <c r="A4" s="843"/>
      <c r="B4" s="58">
        <v>2020</v>
      </c>
      <c r="C4" s="58">
        <v>2021</v>
      </c>
      <c r="D4" s="58">
        <v>2022</v>
      </c>
      <c r="E4" s="93">
        <v>2020</v>
      </c>
      <c r="F4" s="59">
        <v>2021</v>
      </c>
      <c r="G4" s="59">
        <v>2022</v>
      </c>
    </row>
    <row r="5" spans="1:12" ht="9.9499999999999993" customHeight="1" x14ac:dyDescent="0.15">
      <c r="A5" s="843"/>
      <c r="B5" s="847" t="s">
        <v>23</v>
      </c>
      <c r="C5" s="848"/>
      <c r="D5" s="849"/>
      <c r="E5" s="847" t="s">
        <v>22</v>
      </c>
      <c r="F5" s="848"/>
      <c r="G5" s="848"/>
    </row>
    <row r="6" spans="1:12" ht="3" customHeight="1" x14ac:dyDescent="0.15"/>
    <row r="7" spans="1:12" ht="8.4499999999999993" customHeight="1" x14ac:dyDescent="0.15">
      <c r="A7" s="107" t="s">
        <v>21</v>
      </c>
      <c r="B7" s="108"/>
      <c r="C7" s="108"/>
      <c r="D7" s="108"/>
      <c r="E7" s="108"/>
      <c r="F7" s="108"/>
      <c r="G7" s="108"/>
      <c r="H7" s="236"/>
    </row>
    <row r="8" spans="1:12" ht="8.4499999999999993" customHeight="1" x14ac:dyDescent="0.15">
      <c r="A8" s="109" t="s">
        <v>268</v>
      </c>
      <c r="B8" s="108"/>
      <c r="C8" s="108"/>
      <c r="D8" s="108"/>
      <c r="E8" s="108"/>
      <c r="F8" s="108"/>
      <c r="G8" s="108"/>
      <c r="H8" s="235"/>
    </row>
    <row r="9" spans="1:12" ht="8.4499999999999993" customHeight="1" x14ac:dyDescent="0.2">
      <c r="A9" s="165" t="s">
        <v>14</v>
      </c>
      <c r="B9" s="90">
        <v>72988.160000000003</v>
      </c>
      <c r="C9" s="90">
        <v>74468.83</v>
      </c>
      <c r="D9" s="90">
        <v>74638.83</v>
      </c>
      <c r="E9" s="90">
        <v>682085.14</v>
      </c>
      <c r="F9" s="90">
        <v>752491.67</v>
      </c>
      <c r="G9" s="90">
        <v>717990.61</v>
      </c>
      <c r="H9" s="237"/>
      <c r="K9" s="629"/>
      <c r="L9" s="629"/>
    </row>
    <row r="10" spans="1:12" ht="8.4499999999999993" customHeight="1" x14ac:dyDescent="0.2">
      <c r="A10" s="165" t="s">
        <v>19</v>
      </c>
      <c r="B10" s="90">
        <v>25938.79</v>
      </c>
      <c r="C10" s="90">
        <v>29357.360000000001</v>
      </c>
      <c r="D10" s="90">
        <v>27257.67</v>
      </c>
      <c r="E10" s="90">
        <v>132791.54</v>
      </c>
      <c r="F10" s="90">
        <v>175904.21</v>
      </c>
      <c r="G10" s="90">
        <v>155572.74</v>
      </c>
      <c r="H10" s="237"/>
      <c r="K10" s="629"/>
      <c r="L10" s="629"/>
    </row>
    <row r="11" spans="1:12" ht="8.4499999999999993" customHeight="1" x14ac:dyDescent="0.2">
      <c r="A11" s="165" t="s">
        <v>10</v>
      </c>
      <c r="B11" s="90">
        <v>26521.43</v>
      </c>
      <c r="C11" s="90">
        <v>24317.96</v>
      </c>
      <c r="D11" s="90">
        <v>25566.01</v>
      </c>
      <c r="E11" s="90">
        <v>70409.98</v>
      </c>
      <c r="F11" s="90">
        <v>55239.28</v>
      </c>
      <c r="G11" s="90">
        <v>47174.28</v>
      </c>
      <c r="H11" s="237"/>
      <c r="K11" s="629"/>
      <c r="L11" s="629"/>
    </row>
    <row r="12" spans="1:12" ht="8.4499999999999993" customHeight="1" x14ac:dyDescent="0.2">
      <c r="A12" s="165" t="s">
        <v>12</v>
      </c>
      <c r="B12" s="90">
        <v>3618.07</v>
      </c>
      <c r="C12" s="90">
        <v>4339.4399999999996</v>
      </c>
      <c r="D12" s="90">
        <v>5480.38</v>
      </c>
      <c r="E12" s="90">
        <v>10273.15</v>
      </c>
      <c r="F12" s="90">
        <v>11864.93</v>
      </c>
      <c r="G12" s="90">
        <v>12655.63</v>
      </c>
      <c r="H12" s="237"/>
      <c r="K12" s="629"/>
      <c r="L12" s="629"/>
    </row>
    <row r="13" spans="1:12" ht="8.4499999999999993" customHeight="1" x14ac:dyDescent="0.2">
      <c r="A13" s="165" t="s">
        <v>17</v>
      </c>
      <c r="B13" s="90">
        <v>14351.34</v>
      </c>
      <c r="C13" s="90">
        <v>14027.44</v>
      </c>
      <c r="D13" s="90">
        <v>13771.71</v>
      </c>
      <c r="E13" s="90">
        <v>17155.22</v>
      </c>
      <c r="F13" s="90">
        <v>16018.62</v>
      </c>
      <c r="G13" s="90">
        <v>13086.8</v>
      </c>
      <c r="H13" s="237"/>
      <c r="K13" s="629"/>
      <c r="L13" s="629"/>
    </row>
    <row r="14" spans="1:12" ht="8.4499999999999993" customHeight="1" x14ac:dyDescent="0.2">
      <c r="A14" s="165" t="s">
        <v>8</v>
      </c>
      <c r="B14" s="90">
        <v>14940.94</v>
      </c>
      <c r="C14" s="90">
        <v>13607.5</v>
      </c>
      <c r="D14" s="90">
        <v>15354.48</v>
      </c>
      <c r="E14" s="90">
        <v>24429.58</v>
      </c>
      <c r="F14" s="90">
        <v>19960.93</v>
      </c>
      <c r="G14" s="90">
        <v>17675.59</v>
      </c>
      <c r="H14" s="237"/>
      <c r="K14" s="629"/>
      <c r="L14" s="629"/>
    </row>
    <row r="15" spans="1:12" ht="8.4499999999999993" customHeight="1" x14ac:dyDescent="0.2">
      <c r="A15" s="165" t="s">
        <v>18</v>
      </c>
      <c r="B15" s="90">
        <v>37273.699999999997</v>
      </c>
      <c r="C15" s="90">
        <v>31374.3</v>
      </c>
      <c r="D15" s="90">
        <v>22992.18</v>
      </c>
      <c r="E15" s="90">
        <v>46991.4</v>
      </c>
      <c r="F15" s="90">
        <v>38054.39</v>
      </c>
      <c r="G15" s="90">
        <v>21135.62</v>
      </c>
      <c r="H15" s="237"/>
      <c r="K15" s="629"/>
      <c r="L15" s="629"/>
    </row>
    <row r="16" spans="1:12" ht="8.4499999999999993" customHeight="1" x14ac:dyDescent="0.2">
      <c r="A16" s="165" t="s">
        <v>16</v>
      </c>
      <c r="B16" s="90">
        <v>19020.87</v>
      </c>
      <c r="C16" s="90">
        <v>16563.77</v>
      </c>
      <c r="D16" s="90">
        <v>11931.49</v>
      </c>
      <c r="E16" s="90">
        <v>59866.34</v>
      </c>
      <c r="F16" s="90">
        <v>48043.76</v>
      </c>
      <c r="G16" s="90">
        <v>26843.7</v>
      </c>
      <c r="H16" s="237"/>
      <c r="K16" s="629"/>
      <c r="L16" s="629"/>
    </row>
    <row r="17" spans="1:12" ht="8.4499999999999993" customHeight="1" x14ac:dyDescent="0.2">
      <c r="A17" s="109" t="s">
        <v>269</v>
      </c>
      <c r="B17" s="90"/>
      <c r="C17" s="90"/>
      <c r="D17" s="90"/>
      <c r="E17" s="90"/>
      <c r="F17" s="90"/>
      <c r="G17" s="90"/>
      <c r="H17" s="237"/>
      <c r="K17" s="629"/>
      <c r="L17" s="629"/>
    </row>
    <row r="18" spans="1:12" ht="8.4499999999999993" customHeight="1" x14ac:dyDescent="0.2">
      <c r="A18" s="165" t="s">
        <v>3</v>
      </c>
      <c r="B18" s="90">
        <v>3601.2</v>
      </c>
      <c r="C18" s="90">
        <v>4669.2700000000004</v>
      </c>
      <c r="D18" s="90">
        <v>6877.31</v>
      </c>
      <c r="E18" s="90">
        <v>2531.35</v>
      </c>
      <c r="F18" s="90">
        <v>3271.44</v>
      </c>
      <c r="G18" s="90">
        <v>3589.52</v>
      </c>
      <c r="H18" s="237"/>
      <c r="K18" s="629"/>
      <c r="L18" s="629"/>
    </row>
    <row r="19" spans="1:12" ht="8.4499999999999993" customHeight="1" x14ac:dyDescent="0.2">
      <c r="A19" s="165" t="s">
        <v>2</v>
      </c>
      <c r="B19" s="90">
        <v>2931.28</v>
      </c>
      <c r="C19" s="90">
        <v>3288.45</v>
      </c>
      <c r="D19" s="90">
        <v>4010.02</v>
      </c>
      <c r="E19" s="90">
        <v>2889.66</v>
      </c>
      <c r="F19" s="90">
        <v>3208.29</v>
      </c>
      <c r="G19" s="90">
        <v>3305.48</v>
      </c>
      <c r="H19" s="237"/>
      <c r="K19" s="629"/>
      <c r="L19" s="629"/>
    </row>
    <row r="20" spans="1:12" ht="8.4499999999999993" customHeight="1" x14ac:dyDescent="0.2">
      <c r="A20" s="109" t="s">
        <v>15</v>
      </c>
      <c r="B20" s="90"/>
      <c r="C20" s="90"/>
      <c r="D20" s="90"/>
      <c r="E20" s="90"/>
      <c r="F20" s="90"/>
      <c r="G20" s="90"/>
      <c r="H20" s="237"/>
      <c r="K20" s="629"/>
      <c r="L20" s="629"/>
    </row>
    <row r="21" spans="1:12" ht="8.4499999999999993" customHeight="1" x14ac:dyDescent="0.2">
      <c r="A21" s="165" t="s">
        <v>15</v>
      </c>
      <c r="B21" s="90">
        <v>17527.43</v>
      </c>
      <c r="C21" s="90">
        <v>16804.02</v>
      </c>
      <c r="D21" s="90">
        <v>14510.16</v>
      </c>
      <c r="E21" s="90">
        <v>409641.48</v>
      </c>
      <c r="F21" s="90">
        <v>413323.2</v>
      </c>
      <c r="G21" s="90">
        <v>319832.82</v>
      </c>
      <c r="H21" s="237"/>
      <c r="K21" s="629"/>
      <c r="L21" s="629"/>
    </row>
    <row r="22" spans="1:12" ht="8.4499999999999993" customHeight="1" x14ac:dyDescent="0.2">
      <c r="A22" s="109" t="s">
        <v>273</v>
      </c>
      <c r="B22" s="154"/>
      <c r="C22" s="154"/>
      <c r="D22" s="154"/>
      <c r="E22" s="154"/>
      <c r="F22" s="154"/>
      <c r="G22" s="154"/>
      <c r="H22" s="237"/>
      <c r="K22" s="629"/>
      <c r="L22" s="629"/>
    </row>
    <row r="23" spans="1:12" ht="8.4499999999999993" customHeight="1" x14ac:dyDescent="0.2">
      <c r="A23" s="165" t="s">
        <v>6</v>
      </c>
      <c r="B23" s="90">
        <v>6362.35</v>
      </c>
      <c r="C23" s="90">
        <v>5584.87</v>
      </c>
      <c r="D23" s="90">
        <v>7668.09</v>
      </c>
      <c r="E23" s="90">
        <v>10126.17</v>
      </c>
      <c r="F23" s="90">
        <v>9954.81</v>
      </c>
      <c r="G23" s="90">
        <v>12715.57</v>
      </c>
      <c r="H23" s="237"/>
      <c r="K23" s="629"/>
      <c r="L23" s="629"/>
    </row>
    <row r="24" spans="1:12" ht="8.4499999999999993" customHeight="1" x14ac:dyDescent="0.15">
      <c r="A24" s="109" t="s">
        <v>271</v>
      </c>
      <c r="B24" s="110"/>
      <c r="C24" s="110"/>
      <c r="D24" s="110"/>
      <c r="E24" s="110"/>
      <c r="F24" s="110"/>
      <c r="G24" s="110"/>
      <c r="H24" s="237"/>
    </row>
    <row r="25" spans="1:12" ht="8.4499999999999993" customHeight="1" x14ac:dyDescent="0.15">
      <c r="A25" s="165" t="s">
        <v>270</v>
      </c>
      <c r="B25" s="89">
        <v>13321.23</v>
      </c>
      <c r="C25" s="89">
        <v>15921.93</v>
      </c>
      <c r="D25" s="89">
        <v>15192.52</v>
      </c>
      <c r="E25" s="89">
        <v>1255298</v>
      </c>
      <c r="F25" s="89">
        <v>1591328</v>
      </c>
      <c r="G25" s="89">
        <v>1278223</v>
      </c>
      <c r="H25" s="237"/>
    </row>
    <row r="26" spans="1:12" ht="8.4499999999999993" customHeight="1" x14ac:dyDescent="0.15">
      <c r="A26" s="166" t="s">
        <v>223</v>
      </c>
      <c r="B26" s="83">
        <v>1720.7976791740462</v>
      </c>
      <c r="C26" s="83">
        <v>1775.65</v>
      </c>
      <c r="D26" s="83">
        <v>1391.96</v>
      </c>
      <c r="E26" s="83">
        <v>143907.12327320038</v>
      </c>
      <c r="F26" s="83">
        <v>149989.88</v>
      </c>
      <c r="G26" s="83">
        <v>128059.45999999999</v>
      </c>
      <c r="H26" s="237"/>
    </row>
    <row r="27" spans="1:12" ht="8.4499999999999993" customHeight="1" x14ac:dyDescent="0.15">
      <c r="A27" s="166" t="s">
        <v>158</v>
      </c>
      <c r="B27" s="83">
        <v>2452.11087900332</v>
      </c>
      <c r="C27" s="83">
        <v>2672.5099999999998</v>
      </c>
      <c r="D27" s="83">
        <v>2308.6600000000003</v>
      </c>
      <c r="E27" s="83">
        <v>61975.90040313622</v>
      </c>
      <c r="F27" s="83">
        <v>74851</v>
      </c>
      <c r="G27" s="83">
        <v>56392.670000000006</v>
      </c>
      <c r="H27" s="237"/>
    </row>
    <row r="28" spans="1:12" ht="8.4499999999999993" customHeight="1" x14ac:dyDescent="0.15">
      <c r="A28" s="166" t="s">
        <v>224</v>
      </c>
      <c r="B28" s="83">
        <v>622.79569544407548</v>
      </c>
      <c r="C28" s="83">
        <v>834.28000000000009</v>
      </c>
      <c r="D28" s="83">
        <v>1026.8599999999999</v>
      </c>
      <c r="E28" s="83">
        <v>8358.1336908583035</v>
      </c>
      <c r="F28" s="83">
        <v>13057.73</v>
      </c>
      <c r="G28" s="83">
        <v>13524.900000000001</v>
      </c>
      <c r="H28" s="237"/>
    </row>
    <row r="29" spans="1:12" ht="8.4499999999999993" customHeight="1" x14ac:dyDescent="0.15">
      <c r="A29" s="166" t="s">
        <v>159</v>
      </c>
      <c r="B29" s="83">
        <v>1970.7486154610663</v>
      </c>
      <c r="C29" s="83">
        <v>1978.5199999999998</v>
      </c>
      <c r="D29" s="83">
        <v>1574.14</v>
      </c>
      <c r="E29" s="83">
        <v>70992.831101639254</v>
      </c>
      <c r="F29" s="83">
        <v>66148.3</v>
      </c>
      <c r="G29" s="83">
        <v>60403.770000000004</v>
      </c>
      <c r="H29" s="237"/>
    </row>
    <row r="30" spans="1:12" ht="8.4499999999999993" customHeight="1" x14ac:dyDescent="0.15">
      <c r="A30" s="166" t="s">
        <v>160</v>
      </c>
      <c r="B30" s="83">
        <v>2609.920258661652</v>
      </c>
      <c r="C30" s="83">
        <v>2612.7599999999998</v>
      </c>
      <c r="D30" s="83">
        <v>2057.15</v>
      </c>
      <c r="E30" s="83">
        <v>133556.48892487545</v>
      </c>
      <c r="F30" s="83">
        <v>140872.94000000003</v>
      </c>
      <c r="G30" s="83">
        <v>100057.34999999999</v>
      </c>
      <c r="H30" s="237"/>
    </row>
    <row r="31" spans="1:12" ht="8.4499999999999993" customHeight="1" x14ac:dyDescent="0.15">
      <c r="A31" s="166" t="s">
        <v>225</v>
      </c>
      <c r="B31" s="83">
        <v>1274.9185997846032</v>
      </c>
      <c r="C31" s="83">
        <v>1226.5899999999999</v>
      </c>
      <c r="D31" s="83">
        <v>1062.4100000000001</v>
      </c>
      <c r="E31" s="83">
        <v>54498.156888418271</v>
      </c>
      <c r="F31" s="83">
        <v>54186.619999999995</v>
      </c>
      <c r="G31" s="83">
        <v>41276.560000000005</v>
      </c>
      <c r="H31" s="237"/>
    </row>
    <row r="32" spans="1:12" ht="8.4499999999999993" customHeight="1" x14ac:dyDescent="0.15">
      <c r="A32" s="166" t="s">
        <v>226</v>
      </c>
      <c r="B32" s="83">
        <v>2335.0500000000002</v>
      </c>
      <c r="C32" s="83">
        <v>2502.4899999999998</v>
      </c>
      <c r="D32" s="83">
        <v>1941.15</v>
      </c>
      <c r="E32" s="83">
        <v>15846.367</v>
      </c>
      <c r="F32" s="83">
        <v>15223.61</v>
      </c>
      <c r="G32" s="83">
        <v>8033.2</v>
      </c>
      <c r="H32" s="237"/>
    </row>
    <row r="33" spans="1:8" ht="8.4499999999999993" customHeight="1" x14ac:dyDescent="0.15">
      <c r="A33" s="166" t="s">
        <v>227</v>
      </c>
      <c r="B33" s="83">
        <v>368.18084709915064</v>
      </c>
      <c r="C33" s="83">
        <v>446.71999999999997</v>
      </c>
      <c r="D33" s="83">
        <v>615.57000000000005</v>
      </c>
      <c r="E33" s="83">
        <v>4538.4036886489384</v>
      </c>
      <c r="F33" s="83">
        <v>4440.1399999999994</v>
      </c>
      <c r="G33" s="83">
        <v>2099.17</v>
      </c>
      <c r="H33" s="237"/>
    </row>
    <row r="34" spans="1:8" ht="8.4499999999999993" customHeight="1" x14ac:dyDescent="0.15">
      <c r="A34" s="166" t="s">
        <v>228</v>
      </c>
      <c r="B34" s="83">
        <v>1977.9480783583515</v>
      </c>
      <c r="C34" s="83">
        <v>2152.39</v>
      </c>
      <c r="D34" s="83">
        <v>1730.4599999999998</v>
      </c>
      <c r="E34" s="83">
        <v>62004.944550882894</v>
      </c>
      <c r="F34" s="83">
        <v>60414.18</v>
      </c>
      <c r="G34" s="83">
        <v>52681.01</v>
      </c>
      <c r="H34" s="237"/>
    </row>
    <row r="35" spans="1:8" ht="8.4499999999999993" customHeight="1" x14ac:dyDescent="0.15">
      <c r="A35" s="166" t="s">
        <v>229</v>
      </c>
      <c r="B35" s="83">
        <v>684.49328521403834</v>
      </c>
      <c r="C35" s="83">
        <v>750.84999999999991</v>
      </c>
      <c r="D35" s="83">
        <v>870</v>
      </c>
      <c r="E35" s="83">
        <v>27779.53207787063</v>
      </c>
      <c r="F35" s="83">
        <v>31120.17</v>
      </c>
      <c r="G35" s="83">
        <v>28944.75</v>
      </c>
      <c r="H35" s="237"/>
    </row>
    <row r="36" spans="1:8" ht="8.4499999999999993" customHeight="1" x14ac:dyDescent="0.15">
      <c r="A36" s="166" t="s">
        <v>163</v>
      </c>
      <c r="B36" s="83">
        <v>805.77344468806314</v>
      </c>
      <c r="C36" s="83">
        <v>614.09</v>
      </c>
      <c r="D36" s="83">
        <v>523.28</v>
      </c>
      <c r="E36" s="83">
        <v>23550.475443380448</v>
      </c>
      <c r="F36" s="83">
        <v>23011.539999999997</v>
      </c>
      <c r="G36" s="83">
        <v>18091.75</v>
      </c>
      <c r="H36" s="237"/>
    </row>
    <row r="37" spans="1:8" ht="8.4499999999999993" customHeight="1" x14ac:dyDescent="0.15">
      <c r="A37" s="166" t="s">
        <v>230</v>
      </c>
      <c r="B37" s="83">
        <v>1147.2711706833497</v>
      </c>
      <c r="C37" s="83">
        <v>1147.71</v>
      </c>
      <c r="D37" s="83">
        <v>903.64999999999986</v>
      </c>
      <c r="E37" s="83">
        <v>27391.852299630176</v>
      </c>
      <c r="F37" s="83">
        <v>24920.45</v>
      </c>
      <c r="G37" s="83">
        <v>20088.7</v>
      </c>
      <c r="H37" s="237"/>
    </row>
    <row r="38" spans="1:8" ht="8.4499999999999993" customHeight="1" x14ac:dyDescent="0.15">
      <c r="A38" s="166" t="s">
        <v>231</v>
      </c>
      <c r="B38" s="83">
        <v>3950.2791330556556</v>
      </c>
      <c r="C38" s="83">
        <v>3014.29</v>
      </c>
      <c r="D38" s="83">
        <v>3204.27</v>
      </c>
      <c r="E38" s="83">
        <v>46186.215510149334</v>
      </c>
      <c r="F38" s="83">
        <v>39526.1</v>
      </c>
      <c r="G38" s="83">
        <v>32567.599999999999</v>
      </c>
      <c r="H38" s="237"/>
    </row>
    <row r="39" spans="1:8" ht="8.4499999999999993" customHeight="1" x14ac:dyDescent="0.15">
      <c r="A39" s="166" t="s">
        <v>232</v>
      </c>
      <c r="B39" s="83">
        <v>3901.6869105158553</v>
      </c>
      <c r="C39" s="83">
        <v>4168.51</v>
      </c>
      <c r="D39" s="83">
        <v>4228.9299999999994</v>
      </c>
      <c r="E39" s="83">
        <v>115874.60790801454</v>
      </c>
      <c r="F39" s="83">
        <v>127992.45</v>
      </c>
      <c r="G39" s="83">
        <v>128081.41</v>
      </c>
      <c r="H39" s="237"/>
    </row>
    <row r="40" spans="1:8" ht="8.4499999999999993" customHeight="1" x14ac:dyDescent="0.15">
      <c r="A40" s="166" t="s">
        <v>233</v>
      </c>
      <c r="B40" s="83">
        <v>1181.0810036037203</v>
      </c>
      <c r="C40" s="83">
        <v>1413.68</v>
      </c>
      <c r="D40" s="83">
        <v>1091.2099999999998</v>
      </c>
      <c r="E40" s="83">
        <v>34613.766661931331</v>
      </c>
      <c r="F40" s="83">
        <v>36995.490000000005</v>
      </c>
      <c r="G40" s="83">
        <v>33100.89</v>
      </c>
      <c r="H40" s="237"/>
    </row>
    <row r="41" spans="1:8" ht="8.4499999999999993" customHeight="1" x14ac:dyDescent="0.15">
      <c r="A41" s="166" t="s">
        <v>234</v>
      </c>
      <c r="B41" s="83">
        <v>1882.0657837558738</v>
      </c>
      <c r="C41" s="83">
        <v>2078.62</v>
      </c>
      <c r="D41" s="83">
        <v>1977.6</v>
      </c>
      <c r="E41" s="83">
        <v>51168.490389977473</v>
      </c>
      <c r="F41" s="83">
        <v>56009.37</v>
      </c>
      <c r="G41" s="83">
        <v>48411.29</v>
      </c>
      <c r="H41" s="237"/>
    </row>
    <row r="42" spans="1:8" ht="8.4499999999999993" customHeight="1" x14ac:dyDescent="0.15">
      <c r="A42" s="166" t="s">
        <v>235</v>
      </c>
      <c r="B42" s="83">
        <v>1607.7590000000005</v>
      </c>
      <c r="C42" s="83">
        <v>1579.89</v>
      </c>
      <c r="D42" s="83">
        <v>1512.74</v>
      </c>
      <c r="E42" s="83">
        <v>20438.586000000007</v>
      </c>
      <c r="F42" s="83">
        <v>41926.14</v>
      </c>
      <c r="G42" s="83">
        <v>24054.959999999999</v>
      </c>
      <c r="H42" s="237"/>
    </row>
    <row r="43" spans="1:8" ht="8.4499999999999993" customHeight="1" x14ac:dyDescent="0.15">
      <c r="A43" s="166" t="s">
        <v>236</v>
      </c>
      <c r="B43" s="83">
        <v>673.23081164684459</v>
      </c>
      <c r="C43" s="83">
        <v>964.13</v>
      </c>
      <c r="D43" s="83">
        <v>567.1</v>
      </c>
      <c r="E43" s="83">
        <v>12252.333620047257</v>
      </c>
      <c r="F43" s="83">
        <v>14223.89</v>
      </c>
      <c r="G43" s="83">
        <v>6199.88</v>
      </c>
      <c r="H43" s="237"/>
    </row>
    <row r="44" spans="1:8" ht="8.4499999999999993" customHeight="1" x14ac:dyDescent="0.15">
      <c r="A44" s="166" t="s">
        <v>237</v>
      </c>
      <c r="B44" s="83">
        <v>1373.8759999999997</v>
      </c>
      <c r="C44" s="83">
        <v>1418.74</v>
      </c>
      <c r="D44" s="83">
        <v>738.56</v>
      </c>
      <c r="E44" s="83">
        <v>38394.179999999993</v>
      </c>
      <c r="F44" s="83">
        <v>33964.959999999999</v>
      </c>
      <c r="G44" s="83">
        <v>19260.37</v>
      </c>
      <c r="H44" s="237"/>
    </row>
    <row r="45" spans="1:8" ht="8.4499999999999993" customHeight="1" x14ac:dyDescent="0.15">
      <c r="A45" s="166" t="s">
        <v>238</v>
      </c>
      <c r="B45" s="83">
        <v>768.04499999999962</v>
      </c>
      <c r="C45" s="83">
        <v>762.57999999999993</v>
      </c>
      <c r="D45" s="83">
        <v>555.83999999999992</v>
      </c>
      <c r="E45" s="83">
        <v>33961.752999999997</v>
      </c>
      <c r="F45" s="83">
        <v>36230.579999999994</v>
      </c>
      <c r="G45" s="83">
        <v>28439.22</v>
      </c>
      <c r="H45" s="237"/>
    </row>
    <row r="46" spans="1:8" ht="8.4499999999999993" customHeight="1" x14ac:dyDescent="0.15">
      <c r="A46" s="166" t="s">
        <v>239</v>
      </c>
      <c r="B46" s="83">
        <v>993.26899999999978</v>
      </c>
      <c r="C46" s="83">
        <v>870.08</v>
      </c>
      <c r="D46" s="83">
        <v>497.73</v>
      </c>
      <c r="E46" s="83">
        <v>8886.4157999999989</v>
      </c>
      <c r="F46" s="83">
        <v>15763.92</v>
      </c>
      <c r="G46" s="83">
        <v>6295.69</v>
      </c>
      <c r="H46" s="237"/>
    </row>
    <row r="47" spans="1:8" ht="8.4499999999999993" customHeight="1" x14ac:dyDescent="0.15">
      <c r="A47" s="166" t="s">
        <v>164</v>
      </c>
      <c r="B47" s="83">
        <v>1315.627757228985</v>
      </c>
      <c r="C47" s="83">
        <v>1282.79</v>
      </c>
      <c r="D47" s="83">
        <v>1158.1099999999999</v>
      </c>
      <c r="E47" s="83">
        <v>22782.822002193705</v>
      </c>
      <c r="F47" s="83">
        <v>21284.649999999998</v>
      </c>
      <c r="G47" s="83">
        <v>17368.11</v>
      </c>
      <c r="H47" s="237"/>
    </row>
    <row r="48" spans="1:8" ht="8.4499999999999993" customHeight="1" x14ac:dyDescent="0.15">
      <c r="A48" s="166" t="s">
        <v>240</v>
      </c>
      <c r="B48" s="83">
        <v>5090.1869404690096</v>
      </c>
      <c r="C48" s="83">
        <v>5194.3899999999994</v>
      </c>
      <c r="D48" s="83">
        <v>4033.21</v>
      </c>
      <c r="E48" s="83">
        <v>121058.99644673543</v>
      </c>
      <c r="F48" s="83">
        <v>126549.95999999999</v>
      </c>
      <c r="G48" s="83">
        <v>81306.48</v>
      </c>
      <c r="H48" s="237"/>
    </row>
    <row r="49" spans="1:8" ht="8.4499999999999993" customHeight="1" x14ac:dyDescent="0.15">
      <c r="A49" s="166" t="s">
        <v>241</v>
      </c>
      <c r="B49" s="83">
        <v>3627.2062524023363</v>
      </c>
      <c r="C49" s="83">
        <v>4517.09</v>
      </c>
      <c r="D49" s="83">
        <v>3331.54</v>
      </c>
      <c r="E49" s="83">
        <v>74796.125633074655</v>
      </c>
      <c r="F49" s="83">
        <v>107180.51999999999</v>
      </c>
      <c r="G49" s="83">
        <v>69742.960000000021</v>
      </c>
      <c r="H49" s="237"/>
    </row>
    <row r="50" spans="1:8" ht="8.4499999999999993" customHeight="1" x14ac:dyDescent="0.15">
      <c r="A50" s="107" t="s">
        <v>9</v>
      </c>
      <c r="B50" s="42"/>
      <c r="C50" s="42"/>
      <c r="D50" s="42"/>
      <c r="E50" s="42"/>
      <c r="F50" s="42"/>
      <c r="G50" s="42"/>
      <c r="H50" s="237"/>
    </row>
    <row r="51" spans="1:8" ht="8.4499999999999993" customHeight="1" x14ac:dyDescent="0.15">
      <c r="A51" s="111" t="s">
        <v>272</v>
      </c>
      <c r="B51" s="42"/>
      <c r="C51" s="42"/>
      <c r="D51" s="42"/>
      <c r="E51" s="42"/>
      <c r="F51" s="42"/>
      <c r="G51" s="42"/>
      <c r="H51" s="237"/>
    </row>
    <row r="52" spans="1:8" ht="8.4499999999999993" customHeight="1" x14ac:dyDescent="0.15">
      <c r="A52" s="112" t="s">
        <v>43</v>
      </c>
      <c r="B52" s="152">
        <v>1834.37</v>
      </c>
      <c r="C52" s="152" t="s">
        <v>315</v>
      </c>
      <c r="D52" s="152">
        <v>1644.17</v>
      </c>
      <c r="E52" s="152">
        <v>19184.349999999999</v>
      </c>
      <c r="F52" s="152">
        <v>22348.06</v>
      </c>
      <c r="G52" s="152">
        <v>17769.3</v>
      </c>
      <c r="H52" s="237"/>
    </row>
    <row r="53" spans="1:8" ht="8.4499999999999993" customHeight="1" x14ac:dyDescent="0.15">
      <c r="A53" s="112" t="s">
        <v>42</v>
      </c>
      <c r="B53" s="152">
        <v>6387.17</v>
      </c>
      <c r="C53" s="152">
        <v>6308.28</v>
      </c>
      <c r="D53" s="152">
        <v>6278.53</v>
      </c>
      <c r="E53" s="152">
        <v>9240.69</v>
      </c>
      <c r="F53" s="152">
        <v>23929.98</v>
      </c>
      <c r="G53" s="152">
        <v>24678.26</v>
      </c>
      <c r="H53" s="237"/>
    </row>
    <row r="54" spans="1:8" ht="8.4499999999999993" customHeight="1" x14ac:dyDescent="0.15">
      <c r="A54" s="112" t="s">
        <v>200</v>
      </c>
      <c r="B54" s="152">
        <v>517.32000000000005</v>
      </c>
      <c r="C54" s="152">
        <v>531.4</v>
      </c>
      <c r="D54" s="152">
        <v>599.92999999999995</v>
      </c>
      <c r="E54" s="152">
        <v>3239.86</v>
      </c>
      <c r="F54" s="152">
        <v>3447.86</v>
      </c>
      <c r="G54" s="152">
        <v>4009.73</v>
      </c>
      <c r="H54" s="237"/>
    </row>
    <row r="55" spans="1:8" ht="8.4499999999999993" customHeight="1" x14ac:dyDescent="0.15">
      <c r="A55" s="112" t="s">
        <v>201</v>
      </c>
      <c r="B55" s="152">
        <v>3810.49</v>
      </c>
      <c r="C55" s="152">
        <v>3765.4</v>
      </c>
      <c r="D55" s="152">
        <v>3615.97</v>
      </c>
      <c r="E55" s="152">
        <v>4412.1899999999996</v>
      </c>
      <c r="F55" s="152">
        <v>5002.9399999999996</v>
      </c>
      <c r="G55" s="152">
        <v>3139.32</v>
      </c>
      <c r="H55" s="237"/>
    </row>
    <row r="56" spans="1:8" ht="8.4499999999999993" customHeight="1" x14ac:dyDescent="0.15">
      <c r="A56" s="112" t="s">
        <v>5</v>
      </c>
      <c r="B56" s="152">
        <v>14312.99</v>
      </c>
      <c r="C56" s="152">
        <v>13919.15</v>
      </c>
      <c r="D56" s="152">
        <v>13730.42</v>
      </c>
      <c r="E56" s="152">
        <v>286075</v>
      </c>
      <c r="F56" s="152">
        <v>368224.76</v>
      </c>
      <c r="G56" s="152">
        <v>291190.34000000003</v>
      </c>
      <c r="H56" s="237"/>
    </row>
    <row r="57" spans="1:8" ht="8.4499999999999993" customHeight="1" x14ac:dyDescent="0.15">
      <c r="A57" s="112" t="s">
        <v>251</v>
      </c>
      <c r="B57" s="152">
        <v>11325.46</v>
      </c>
      <c r="C57" s="152">
        <v>11160.78</v>
      </c>
      <c r="D57" s="152">
        <v>10845.13</v>
      </c>
      <c r="E57" s="152">
        <v>131003.92</v>
      </c>
      <c r="F57" s="152">
        <v>225359.41</v>
      </c>
      <c r="G57" s="152">
        <v>132282.75</v>
      </c>
      <c r="H57" s="237"/>
    </row>
    <row r="58" spans="1:8" ht="8.4499999999999993" customHeight="1" x14ac:dyDescent="0.15">
      <c r="A58" s="112" t="s">
        <v>4</v>
      </c>
      <c r="B58" s="152">
        <v>3794.85</v>
      </c>
      <c r="C58" s="152">
        <v>3758.59</v>
      </c>
      <c r="D58" s="152">
        <v>3828.86</v>
      </c>
      <c r="E58" s="152">
        <v>34770</v>
      </c>
      <c r="F58" s="152">
        <v>42133.22</v>
      </c>
      <c r="G58" s="152">
        <v>32830.199999999997</v>
      </c>
      <c r="H58" s="237"/>
    </row>
    <row r="59" spans="1:8" ht="8.4499999999999993" customHeight="1" x14ac:dyDescent="0.15">
      <c r="A59" s="111" t="s">
        <v>215</v>
      </c>
      <c r="B59" s="86"/>
      <c r="C59" s="86"/>
      <c r="D59" s="86"/>
      <c r="E59" s="86"/>
      <c r="F59" s="86"/>
      <c r="G59" s="86"/>
      <c r="H59" s="237"/>
    </row>
    <row r="60" spans="1:8" ht="8.4499999999999993" customHeight="1" x14ac:dyDescent="0.15">
      <c r="A60" s="112" t="s">
        <v>248</v>
      </c>
      <c r="B60" s="86">
        <v>198.68</v>
      </c>
      <c r="C60" s="86">
        <v>199.88</v>
      </c>
      <c r="D60" s="86">
        <v>179.67</v>
      </c>
      <c r="E60" s="86">
        <v>2854.03</v>
      </c>
      <c r="F60" s="86">
        <v>2907.33</v>
      </c>
      <c r="G60" s="86">
        <v>2711.95</v>
      </c>
      <c r="H60" s="237"/>
    </row>
    <row r="61" spans="1:8" ht="8.4499999999999993" customHeight="1" x14ac:dyDescent="0.15">
      <c r="A61" s="112" t="s">
        <v>247</v>
      </c>
      <c r="B61" s="86">
        <v>1367.68</v>
      </c>
      <c r="C61" s="86">
        <v>1450.45</v>
      </c>
      <c r="D61" s="86">
        <v>1553.54</v>
      </c>
      <c r="E61" s="86">
        <v>25276.35</v>
      </c>
      <c r="F61" s="86">
        <v>27950.39</v>
      </c>
      <c r="G61" s="86">
        <v>29303.51</v>
      </c>
      <c r="H61" s="237"/>
    </row>
    <row r="62" spans="1:8" ht="8.4499999999999993" customHeight="1" x14ac:dyDescent="0.15">
      <c r="A62" s="112" t="s">
        <v>216</v>
      </c>
      <c r="B62" s="86">
        <v>122.04</v>
      </c>
      <c r="C62" s="86">
        <v>116.03</v>
      </c>
      <c r="D62" s="86">
        <v>109.66</v>
      </c>
      <c r="E62" s="86">
        <v>230.92</v>
      </c>
      <c r="F62" s="86">
        <v>273.14</v>
      </c>
      <c r="G62" s="86">
        <v>230.53</v>
      </c>
      <c r="H62" s="237"/>
    </row>
    <row r="63" spans="1:8" ht="8.4499999999999993" customHeight="1" x14ac:dyDescent="0.15">
      <c r="A63" s="112" t="s">
        <v>246</v>
      </c>
      <c r="B63" s="86">
        <v>2489.81</v>
      </c>
      <c r="C63" s="86">
        <v>2586.81</v>
      </c>
      <c r="D63" s="86">
        <v>2619.75</v>
      </c>
      <c r="E63" s="86">
        <v>15417.69</v>
      </c>
      <c r="F63" s="86">
        <v>17143.64</v>
      </c>
      <c r="G63" s="86">
        <v>19051.02</v>
      </c>
      <c r="H63" s="237"/>
    </row>
    <row r="64" spans="1:8" ht="8.4499999999999993" customHeight="1" x14ac:dyDescent="0.15">
      <c r="A64" s="111" t="s">
        <v>202</v>
      </c>
      <c r="B64" s="86"/>
      <c r="C64" s="86"/>
      <c r="D64" s="86"/>
      <c r="E64" s="86"/>
      <c r="F64" s="86"/>
      <c r="G64" s="86"/>
      <c r="H64" s="237"/>
    </row>
    <row r="65" spans="1:8" ht="8.4499999999999993" customHeight="1" x14ac:dyDescent="0.15">
      <c r="A65" s="112" t="s">
        <v>41</v>
      </c>
      <c r="B65" s="152">
        <v>3455.66</v>
      </c>
      <c r="C65" s="152">
        <v>3467.24</v>
      </c>
      <c r="D65" s="152">
        <v>3516.25</v>
      </c>
      <c r="E65" s="152">
        <v>45817.54</v>
      </c>
      <c r="F65" s="152">
        <v>55461.120000000003</v>
      </c>
      <c r="G65" s="152">
        <v>52919.31</v>
      </c>
      <c r="H65" s="237"/>
    </row>
    <row r="66" spans="1:8" ht="8.4499999999999993" customHeight="1" x14ac:dyDescent="0.15">
      <c r="A66" s="112" t="s">
        <v>167</v>
      </c>
      <c r="B66" s="152">
        <v>1121.8</v>
      </c>
      <c r="C66" s="152">
        <v>1121.04</v>
      </c>
      <c r="D66" s="152">
        <v>1163.95</v>
      </c>
      <c r="E66" s="152">
        <v>26303.55</v>
      </c>
      <c r="F66" s="152">
        <v>24990.62</v>
      </c>
      <c r="G66" s="152">
        <v>28460.17</v>
      </c>
      <c r="H66" s="237"/>
    </row>
    <row r="67" spans="1:8" ht="8.4499999999999993" customHeight="1" x14ac:dyDescent="0.15">
      <c r="A67" s="112" t="s">
        <v>165</v>
      </c>
      <c r="B67" s="152">
        <v>2340.75</v>
      </c>
      <c r="C67" s="152">
        <v>2568.42</v>
      </c>
      <c r="D67" s="152">
        <v>3193.75</v>
      </c>
      <c r="E67" s="152">
        <v>16555</v>
      </c>
      <c r="F67" s="152">
        <v>20173.560000000001</v>
      </c>
      <c r="G67" s="152">
        <v>25790.66</v>
      </c>
      <c r="H67" s="237"/>
    </row>
    <row r="68" spans="1:8" ht="8.4499999999999993" customHeight="1" x14ac:dyDescent="0.15">
      <c r="A68" s="111" t="s">
        <v>265</v>
      </c>
      <c r="B68" s="153"/>
      <c r="C68" s="153"/>
      <c r="D68" s="153"/>
      <c r="E68" s="153"/>
      <c r="F68" s="153"/>
      <c r="G68" s="153"/>
      <c r="H68" s="237"/>
    </row>
    <row r="69" spans="1:8" ht="8.4499999999999993" customHeight="1" x14ac:dyDescent="0.15">
      <c r="A69" s="112" t="s">
        <v>7</v>
      </c>
      <c r="B69" s="152">
        <v>17220.580000000002</v>
      </c>
      <c r="C69" s="152">
        <v>17252</v>
      </c>
      <c r="D69" s="152">
        <v>17210.240000000002</v>
      </c>
      <c r="E69" s="152">
        <v>355284.03</v>
      </c>
      <c r="F69" s="152">
        <v>363918.1</v>
      </c>
      <c r="G69" s="152">
        <v>378451.79</v>
      </c>
      <c r="H69" s="237"/>
    </row>
    <row r="70" spans="1:8" ht="8.4499999999999993" customHeight="1" x14ac:dyDescent="0.15">
      <c r="A70" s="112" t="s">
        <v>124</v>
      </c>
      <c r="B70" s="152">
        <v>1643.76</v>
      </c>
      <c r="C70" s="152">
        <v>1666</v>
      </c>
      <c r="D70" s="152">
        <v>1674.7</v>
      </c>
      <c r="E70" s="152">
        <v>25197.200000000001</v>
      </c>
      <c r="F70" s="152" t="s">
        <v>316</v>
      </c>
      <c r="G70" s="152">
        <v>30617.79</v>
      </c>
      <c r="H70" s="237"/>
    </row>
    <row r="71" spans="1:8" ht="8.4499999999999993" customHeight="1" x14ac:dyDescent="0.15">
      <c r="A71" s="112" t="s">
        <v>242</v>
      </c>
      <c r="B71" s="152">
        <v>115.13</v>
      </c>
      <c r="C71" s="152">
        <v>115.28</v>
      </c>
      <c r="D71" s="152">
        <v>115.28</v>
      </c>
      <c r="E71" s="152">
        <v>1444.13</v>
      </c>
      <c r="F71" s="152">
        <v>1509.62</v>
      </c>
      <c r="G71" s="152">
        <v>1414.56</v>
      </c>
      <c r="H71" s="237"/>
    </row>
    <row r="72" spans="1:8" ht="8.4499999999999993" customHeight="1" x14ac:dyDescent="0.15">
      <c r="A72" s="112" t="s">
        <v>44</v>
      </c>
      <c r="B72" s="152">
        <v>2482.98</v>
      </c>
      <c r="C72" s="152">
        <v>2628.31</v>
      </c>
      <c r="D72" s="152">
        <v>2745.64</v>
      </c>
      <c r="E72" s="152">
        <v>40785.300000000003</v>
      </c>
      <c r="F72" s="152">
        <v>41904.199999999997</v>
      </c>
      <c r="G72" s="152">
        <v>41472.120000000003</v>
      </c>
      <c r="H72" s="237"/>
    </row>
    <row r="73" spans="1:8" ht="8.4499999999999993" customHeight="1" x14ac:dyDescent="0.15">
      <c r="A73" s="112" t="s">
        <v>199</v>
      </c>
      <c r="B73" s="152">
        <v>19</v>
      </c>
      <c r="C73" s="152">
        <v>19.100000000000001</v>
      </c>
      <c r="D73" s="152">
        <v>19.100000000000001</v>
      </c>
      <c r="E73" s="152">
        <v>218.14</v>
      </c>
      <c r="F73" s="152">
        <v>219.35</v>
      </c>
      <c r="G73" s="152">
        <v>216.93</v>
      </c>
      <c r="H73" s="237"/>
    </row>
    <row r="74" spans="1:8" ht="8.4499999999999993" customHeight="1" x14ac:dyDescent="0.15">
      <c r="A74" s="111" t="s">
        <v>266</v>
      </c>
      <c r="B74" s="153"/>
      <c r="C74" s="153"/>
      <c r="D74" s="153"/>
      <c r="E74" s="153"/>
      <c r="F74" s="153"/>
      <c r="G74" s="153"/>
      <c r="H74" s="237"/>
    </row>
    <row r="75" spans="1:8" ht="8.4499999999999993" customHeight="1" x14ac:dyDescent="0.15">
      <c r="A75" s="112" t="s">
        <v>40</v>
      </c>
      <c r="B75" s="152">
        <v>52343.66</v>
      </c>
      <c r="C75" s="152">
        <v>58403.66</v>
      </c>
      <c r="D75" s="152">
        <v>63883.81</v>
      </c>
      <c r="E75" s="152">
        <v>31609.94</v>
      </c>
      <c r="F75" s="152">
        <v>41451.83</v>
      </c>
      <c r="G75" s="152">
        <v>46214.65</v>
      </c>
      <c r="H75" s="237"/>
    </row>
    <row r="76" spans="1:8" ht="8.4499999999999993" customHeight="1" x14ac:dyDescent="0.15">
      <c r="A76" s="112" t="s">
        <v>39</v>
      </c>
      <c r="B76" s="152">
        <v>324.12</v>
      </c>
      <c r="C76" s="152">
        <v>408.45</v>
      </c>
      <c r="D76" s="152">
        <v>549.88</v>
      </c>
      <c r="E76" s="152">
        <v>213.41</v>
      </c>
      <c r="F76" s="152">
        <v>239.86</v>
      </c>
      <c r="G76" s="152">
        <v>232.47</v>
      </c>
      <c r="H76" s="237"/>
    </row>
    <row r="77" spans="1:8" ht="8.4499999999999993" customHeight="1" x14ac:dyDescent="0.15">
      <c r="A77" s="112" t="s">
        <v>38</v>
      </c>
      <c r="B77" s="152">
        <v>51699.25</v>
      </c>
      <c r="C77" s="152">
        <v>50373.25</v>
      </c>
      <c r="D77" s="152">
        <v>49944.49</v>
      </c>
      <c r="E77" s="152">
        <v>42182.51</v>
      </c>
      <c r="F77" s="152" t="s">
        <v>314</v>
      </c>
      <c r="G77" s="152">
        <v>22671.14</v>
      </c>
      <c r="H77" s="237"/>
    </row>
    <row r="78" spans="1:8" ht="8.4499999999999993" customHeight="1" x14ac:dyDescent="0.15">
      <c r="A78" s="112" t="s">
        <v>37</v>
      </c>
      <c r="B78" s="152">
        <v>5396.8</v>
      </c>
      <c r="C78" s="152">
        <v>5606.02</v>
      </c>
      <c r="D78" s="152">
        <v>5491.9</v>
      </c>
      <c r="E78" s="152">
        <v>5110.67</v>
      </c>
      <c r="F78" s="152">
        <v>7541.87</v>
      </c>
      <c r="G78" s="152">
        <v>7124.94</v>
      </c>
      <c r="H78" s="237"/>
    </row>
    <row r="79" spans="1:8" ht="8.4499999999999993" customHeight="1" x14ac:dyDescent="0.15">
      <c r="A79" s="111" t="s">
        <v>264</v>
      </c>
      <c r="B79" s="152"/>
      <c r="C79" s="152"/>
      <c r="D79" s="152"/>
      <c r="E79" s="152"/>
      <c r="F79" s="152"/>
      <c r="G79" s="152"/>
      <c r="H79" s="237"/>
    </row>
    <row r="80" spans="1:8" ht="8.4499999999999993" customHeight="1" x14ac:dyDescent="0.15">
      <c r="A80" s="112" t="s">
        <v>36</v>
      </c>
      <c r="B80" s="152">
        <v>6090</v>
      </c>
      <c r="C80" s="152">
        <v>5998.58</v>
      </c>
      <c r="D80" s="152">
        <v>6987.7</v>
      </c>
      <c r="E80" s="152">
        <v>20171</v>
      </c>
      <c r="F80" s="152">
        <v>25514.7</v>
      </c>
      <c r="G80" s="152">
        <v>16914.259999999998</v>
      </c>
      <c r="H80" s="237"/>
    </row>
    <row r="81" spans="1:8" ht="8.4499999999999993" customHeight="1" x14ac:dyDescent="0.15">
      <c r="A81" s="112" t="s">
        <v>253</v>
      </c>
      <c r="B81" s="152">
        <v>374762.36</v>
      </c>
      <c r="C81" s="152">
        <v>374413.15</v>
      </c>
      <c r="D81" s="152">
        <v>372577.4</v>
      </c>
      <c r="E81" s="152">
        <v>715175.62899999996</v>
      </c>
      <c r="F81" s="152">
        <v>1350238.15</v>
      </c>
      <c r="G81" s="152">
        <v>774743.32799999998</v>
      </c>
      <c r="H81" s="237"/>
    </row>
    <row r="82" spans="1:8" ht="8.4499999999999993" customHeight="1" x14ac:dyDescent="0.15">
      <c r="A82" s="111" t="s">
        <v>267</v>
      </c>
      <c r="B82" s="153"/>
      <c r="C82" s="153"/>
      <c r="D82" s="153"/>
      <c r="E82" s="153"/>
      <c r="F82" s="153"/>
      <c r="G82" s="153"/>
      <c r="H82" s="237"/>
    </row>
    <row r="83" spans="1:8" ht="8.4499999999999993" customHeight="1" x14ac:dyDescent="0.15">
      <c r="A83" s="112" t="s">
        <v>35</v>
      </c>
      <c r="B83" s="152">
        <v>2238.84</v>
      </c>
      <c r="C83" s="152">
        <v>2198.5300000000002</v>
      </c>
      <c r="D83" s="152">
        <v>2272.9899999999998</v>
      </c>
      <c r="E83" s="152">
        <v>17849.169999999998</v>
      </c>
      <c r="F83" s="152">
        <v>19601.080000000002</v>
      </c>
      <c r="G83" s="152">
        <v>15491.46</v>
      </c>
      <c r="H83" s="237"/>
    </row>
    <row r="84" spans="1:8" ht="8.4499999999999993" customHeight="1" x14ac:dyDescent="0.15">
      <c r="A84" s="112" t="s">
        <v>254</v>
      </c>
      <c r="B84" s="90">
        <v>173430</v>
      </c>
      <c r="C84" s="90">
        <v>173425</v>
      </c>
      <c r="D84" s="90">
        <v>173518.04300000001</v>
      </c>
      <c r="E84" s="90">
        <v>6267</v>
      </c>
      <c r="F84" s="90">
        <v>7185</v>
      </c>
      <c r="G84" s="90">
        <v>6660.134</v>
      </c>
      <c r="H84" s="237"/>
    </row>
    <row r="85" spans="1:8" ht="2.4500000000000002" customHeight="1" thickBot="1" x14ac:dyDescent="0.2">
      <c r="A85" s="27"/>
      <c r="B85" s="28"/>
      <c r="C85" s="28"/>
      <c r="D85" s="28"/>
      <c r="E85" s="28"/>
      <c r="F85" s="161"/>
      <c r="G85" s="161"/>
    </row>
    <row r="86" spans="1:8" ht="1.9" customHeight="1" thickTop="1" x14ac:dyDescent="0.15">
      <c r="F86" s="11"/>
      <c r="G86" s="11"/>
    </row>
    <row r="87" spans="1:8" ht="7.9" customHeight="1" x14ac:dyDescent="0.15">
      <c r="A87" s="156" t="s">
        <v>284</v>
      </c>
      <c r="F87" s="11"/>
      <c r="G87" s="11"/>
    </row>
    <row r="88" spans="1:8" x14ac:dyDescent="0.15">
      <c r="A88" s="92" t="s">
        <v>45</v>
      </c>
      <c r="F88" s="163"/>
      <c r="G88" s="163"/>
    </row>
    <row r="89" spans="1:8" ht="9" customHeight="1" x14ac:dyDescent="0.15">
      <c r="A89" s="92" t="s">
        <v>249</v>
      </c>
    </row>
    <row r="90" spans="1:8" ht="9" customHeight="1" x14ac:dyDescent="0.15">
      <c r="B90" s="151"/>
      <c r="C90" s="151"/>
      <c r="D90" s="151"/>
      <c r="F90" s="151"/>
    </row>
    <row r="91" spans="1:8" ht="9" customHeight="1" x14ac:dyDescent="0.15">
      <c r="B91" s="13"/>
      <c r="C91" s="13"/>
      <c r="D91" s="13"/>
      <c r="E91" s="13"/>
      <c r="F91" s="13"/>
    </row>
    <row r="92" spans="1:8" ht="9" customHeight="1" x14ac:dyDescent="0.15">
      <c r="B92" s="167"/>
      <c r="C92" s="167"/>
      <c r="D92" s="167"/>
      <c r="E92" s="167"/>
      <c r="F92" s="167"/>
    </row>
  </sheetData>
  <mergeCells count="6">
    <mergeCell ref="A1:G1"/>
    <mergeCell ref="A3:A5"/>
    <mergeCell ref="B3:D3"/>
    <mergeCell ref="E5:G5"/>
    <mergeCell ref="B5:D5"/>
    <mergeCell ref="E3:G3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18ED3-0DB7-4158-9C2C-BD0686651F3D}">
  <dimension ref="A1:G20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29.7109375" style="1" customWidth="1"/>
    <col min="2" max="7" width="9.5703125" style="1" customWidth="1"/>
    <col min="8" max="16384" width="9.140625" style="1"/>
  </cols>
  <sheetData>
    <row r="1" spans="1:7" ht="13.9" customHeight="1" x14ac:dyDescent="0.2">
      <c r="A1" s="607" t="s">
        <v>1353</v>
      </c>
      <c r="B1" s="268"/>
      <c r="C1" s="268"/>
      <c r="D1" s="268"/>
      <c r="E1" s="268"/>
      <c r="F1" s="268"/>
      <c r="G1" s="268"/>
    </row>
    <row r="2" spans="1:7" ht="9" customHeight="1" x14ac:dyDescent="0.15">
      <c r="A2" s="3" t="s">
        <v>25</v>
      </c>
      <c r="G2" s="11" t="s">
        <v>526</v>
      </c>
    </row>
    <row r="3" spans="1:7" ht="9" customHeight="1" x14ac:dyDescent="0.15">
      <c r="A3" s="951" t="s">
        <v>527</v>
      </c>
      <c r="B3" s="278" t="s">
        <v>528</v>
      </c>
      <c r="C3" s="19"/>
      <c r="D3" s="19"/>
      <c r="E3" s="19" t="s">
        <v>529</v>
      </c>
      <c r="F3" s="19"/>
      <c r="G3" s="20"/>
    </row>
    <row r="4" spans="1:7" ht="9" customHeight="1" x14ac:dyDescent="0.15">
      <c r="A4" s="952"/>
      <c r="B4" s="933" t="s">
        <v>20</v>
      </c>
      <c r="C4" s="274" t="s">
        <v>530</v>
      </c>
      <c r="D4" s="930" t="s">
        <v>531</v>
      </c>
      <c r="E4" s="930" t="s">
        <v>20</v>
      </c>
      <c r="F4" s="274" t="s">
        <v>532</v>
      </c>
      <c r="G4" s="928" t="s">
        <v>533</v>
      </c>
    </row>
    <row r="5" spans="1:7" ht="9" customHeight="1" x14ac:dyDescent="0.15">
      <c r="A5" s="952"/>
      <c r="B5" s="933"/>
      <c r="C5" s="275" t="s">
        <v>534</v>
      </c>
      <c r="D5" s="931"/>
      <c r="E5" s="930"/>
      <c r="F5" s="275" t="s">
        <v>535</v>
      </c>
      <c r="G5" s="929"/>
    </row>
    <row r="6" spans="1:7" ht="9" customHeight="1" x14ac:dyDescent="0.15">
      <c r="A6" s="952"/>
      <c r="B6" s="950"/>
      <c r="C6" s="275" t="s">
        <v>536</v>
      </c>
      <c r="D6" s="949"/>
      <c r="E6" s="938"/>
      <c r="F6" s="275" t="s">
        <v>536</v>
      </c>
      <c r="G6" s="953"/>
    </row>
    <row r="7" spans="1:7" ht="4.9000000000000004" customHeight="1" x14ac:dyDescent="0.15">
      <c r="A7" s="3"/>
    </row>
    <row r="8" spans="1:7" ht="9" customHeight="1" x14ac:dyDescent="0.15">
      <c r="A8" s="3" t="s">
        <v>25</v>
      </c>
      <c r="B8" s="270">
        <v>2269</v>
      </c>
      <c r="C8" s="270">
        <v>1629</v>
      </c>
      <c r="D8" s="270">
        <v>640</v>
      </c>
      <c r="E8" s="270">
        <v>352</v>
      </c>
      <c r="F8" s="270">
        <v>299</v>
      </c>
      <c r="G8" s="270">
        <v>53</v>
      </c>
    </row>
    <row r="9" spans="1:7" ht="9" customHeight="1" x14ac:dyDescent="0.15">
      <c r="A9" s="3" t="s">
        <v>49</v>
      </c>
      <c r="B9" s="270">
        <v>2257</v>
      </c>
      <c r="C9" s="270">
        <v>1620</v>
      </c>
      <c r="D9" s="270">
        <v>637</v>
      </c>
      <c r="E9" s="270">
        <v>339</v>
      </c>
      <c r="F9" s="270">
        <v>288</v>
      </c>
      <c r="G9" s="270">
        <v>51</v>
      </c>
    </row>
    <row r="10" spans="1:7" ht="9" customHeight="1" x14ac:dyDescent="0.15">
      <c r="A10" s="1" t="s">
        <v>537</v>
      </c>
      <c r="B10" s="14">
        <v>273</v>
      </c>
      <c r="C10" s="14">
        <v>236</v>
      </c>
      <c r="D10" s="14">
        <v>38</v>
      </c>
      <c r="E10" s="14">
        <v>87</v>
      </c>
      <c r="F10" s="14">
        <v>76</v>
      </c>
      <c r="G10" s="14">
        <v>11</v>
      </c>
    </row>
    <row r="11" spans="1:7" ht="9" customHeight="1" x14ac:dyDescent="0.15">
      <c r="A11" s="1" t="s">
        <v>538</v>
      </c>
      <c r="B11" s="14">
        <v>471</v>
      </c>
      <c r="C11" s="14">
        <v>384</v>
      </c>
      <c r="D11" s="14">
        <v>87</v>
      </c>
      <c r="E11" s="14">
        <v>124</v>
      </c>
      <c r="F11" s="14">
        <v>109</v>
      </c>
      <c r="G11" s="14">
        <v>15</v>
      </c>
    </row>
    <row r="12" spans="1:7" ht="9" customHeight="1" x14ac:dyDescent="0.15">
      <c r="A12" s="1" t="s">
        <v>539</v>
      </c>
      <c r="B12" s="14">
        <v>40</v>
      </c>
      <c r="C12" s="14">
        <v>32</v>
      </c>
      <c r="D12" s="14">
        <v>7</v>
      </c>
      <c r="E12" s="14">
        <v>12</v>
      </c>
      <c r="F12" s="14">
        <v>10</v>
      </c>
      <c r="G12" s="14">
        <v>2</v>
      </c>
    </row>
    <row r="13" spans="1:7" ht="9" customHeight="1" x14ac:dyDescent="0.15">
      <c r="A13" s="1" t="s">
        <v>540</v>
      </c>
      <c r="B13" s="14">
        <v>1436</v>
      </c>
      <c r="C13" s="14">
        <v>942</v>
      </c>
      <c r="D13" s="14">
        <v>495</v>
      </c>
      <c r="E13" s="14">
        <v>102</v>
      </c>
      <c r="F13" s="14">
        <v>82</v>
      </c>
      <c r="G13" s="14">
        <v>21</v>
      </c>
    </row>
    <row r="14" spans="1:7" ht="9" customHeight="1" x14ac:dyDescent="0.15">
      <c r="A14" s="1" t="s">
        <v>541</v>
      </c>
      <c r="B14" s="14">
        <v>36</v>
      </c>
      <c r="C14" s="14">
        <v>26</v>
      </c>
      <c r="D14" s="14">
        <v>10</v>
      </c>
      <c r="E14" s="14">
        <v>15</v>
      </c>
      <c r="F14" s="14">
        <v>12</v>
      </c>
      <c r="G14" s="14">
        <v>3</v>
      </c>
    </row>
    <row r="15" spans="1:7" ht="9" customHeight="1" x14ac:dyDescent="0.15">
      <c r="A15" s="3" t="s">
        <v>499</v>
      </c>
      <c r="B15" s="270">
        <v>7</v>
      </c>
      <c r="C15" s="270">
        <v>5</v>
      </c>
      <c r="D15" s="270">
        <v>2</v>
      </c>
      <c r="E15" s="270">
        <v>8</v>
      </c>
      <c r="F15" s="270">
        <v>6</v>
      </c>
      <c r="G15" s="270">
        <v>2</v>
      </c>
    </row>
    <row r="16" spans="1:7" ht="9" customHeight="1" x14ac:dyDescent="0.15">
      <c r="A16" s="3" t="s">
        <v>500</v>
      </c>
      <c r="B16" s="270">
        <v>6</v>
      </c>
      <c r="C16" s="270">
        <v>5</v>
      </c>
      <c r="D16" s="270">
        <v>1</v>
      </c>
      <c r="E16" s="270">
        <v>5</v>
      </c>
      <c r="F16" s="270">
        <v>5</v>
      </c>
      <c r="G16" s="271" t="s">
        <v>498</v>
      </c>
    </row>
    <row r="17" spans="1:7" ht="4.9000000000000004" customHeight="1" thickBot="1" x14ac:dyDescent="0.2">
      <c r="A17" s="27"/>
      <c r="B17" s="27"/>
      <c r="C17" s="27"/>
      <c r="D17" s="27"/>
      <c r="E17" s="27"/>
      <c r="F17" s="27"/>
      <c r="G17" s="279"/>
    </row>
    <row r="18" spans="1:7" ht="9" customHeight="1" thickTop="1" x14ac:dyDescent="0.15">
      <c r="A18" s="156" t="s">
        <v>506</v>
      </c>
    </row>
    <row r="19" spans="1:7" ht="9" customHeight="1" x14ac:dyDescent="0.15">
      <c r="B19" s="13"/>
    </row>
    <row r="20" spans="1:7" ht="9" customHeight="1" x14ac:dyDescent="0.15">
      <c r="B20" s="13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A62F5-4069-472A-8F67-4F9CE1961439}">
  <dimension ref="A1:J48"/>
  <sheetViews>
    <sheetView showGridLines="0" zoomScaleNormal="100" zoomScaleSheetLayoutView="100" workbookViewId="0">
      <pane xSplit="10" ySplit="2" topLeftCell="K3" activePane="bottomRight" state="frozen"/>
      <selection sqref="A1:E1"/>
      <selection pane="topRight" sqref="A1:E1"/>
      <selection pane="bottomLeft" sqref="A1:E1"/>
      <selection pane="bottomRight" sqref="A1:E1"/>
    </sheetView>
  </sheetViews>
  <sheetFormatPr defaultColWidth="9.140625" defaultRowHeight="9" customHeight="1" x14ac:dyDescent="0.15"/>
  <cols>
    <col min="1" max="1" width="18.7109375" style="173" customWidth="1"/>
    <col min="2" max="2" width="4.7109375" style="173" customWidth="1"/>
    <col min="3" max="3" width="9.28515625" style="173" customWidth="1"/>
    <col min="4" max="4" width="8.42578125" style="173" customWidth="1"/>
    <col min="5" max="5" width="6.7109375" style="173" customWidth="1"/>
    <col min="6" max="6" width="6.5703125" style="173" customWidth="1"/>
    <col min="7" max="7" width="8.5703125" style="173" customWidth="1"/>
    <col min="8" max="8" width="8.42578125" style="173" bestFit="1" customWidth="1"/>
    <col min="9" max="9" width="7.28515625" style="173" bestFit="1" customWidth="1"/>
    <col min="10" max="10" width="8.28515625" style="173" customWidth="1"/>
    <col min="11" max="16384" width="9.140625" style="173"/>
  </cols>
  <sheetData>
    <row r="1" spans="1:10" s="281" customFormat="1" ht="12" customHeight="1" x14ac:dyDescent="0.2">
      <c r="A1" s="954" t="s">
        <v>1354</v>
      </c>
      <c r="B1" s="955"/>
      <c r="C1" s="955"/>
      <c r="D1" s="955"/>
      <c r="E1" s="955"/>
      <c r="F1" s="955"/>
      <c r="G1" s="955"/>
      <c r="H1" s="955"/>
      <c r="I1" s="955"/>
      <c r="J1" s="955"/>
    </row>
    <row r="2" spans="1:10" ht="9" customHeight="1" x14ac:dyDescent="0.15">
      <c r="A2" s="194" t="s">
        <v>25</v>
      </c>
    </row>
    <row r="3" spans="1:10" ht="9.9499999999999993" customHeight="1" x14ac:dyDescent="0.15">
      <c r="A3" s="956" t="s">
        <v>544</v>
      </c>
      <c r="B3" s="957"/>
      <c r="C3" s="959" t="s">
        <v>545</v>
      </c>
      <c r="D3" s="960"/>
      <c r="E3" s="74" t="s">
        <v>546</v>
      </c>
      <c r="F3" s="78"/>
      <c r="G3" s="78"/>
      <c r="H3" s="78"/>
      <c r="I3" s="78"/>
      <c r="J3" s="63"/>
    </row>
    <row r="4" spans="1:10" ht="9.9499999999999993" customHeight="1" x14ac:dyDescent="0.15">
      <c r="A4" s="958"/>
      <c r="B4" s="957"/>
      <c r="C4" s="961"/>
      <c r="D4" s="960"/>
      <c r="E4" s="282" t="s">
        <v>20</v>
      </c>
      <c r="F4" s="283"/>
      <c r="G4" s="283" t="s">
        <v>547</v>
      </c>
      <c r="H4" s="283"/>
      <c r="I4" s="283" t="s">
        <v>548</v>
      </c>
      <c r="J4" s="284"/>
    </row>
    <row r="5" spans="1:10" ht="9.9499999999999993" customHeight="1" x14ac:dyDescent="0.15">
      <c r="A5" s="958"/>
      <c r="B5" s="957"/>
      <c r="C5" s="961"/>
      <c r="D5" s="960"/>
      <c r="E5" s="285" t="s">
        <v>549</v>
      </c>
      <c r="F5" s="65" t="s">
        <v>22</v>
      </c>
      <c r="G5" s="65" t="s">
        <v>549</v>
      </c>
      <c r="H5" s="65" t="s">
        <v>22</v>
      </c>
      <c r="I5" s="65" t="s">
        <v>549</v>
      </c>
      <c r="J5" s="75" t="s">
        <v>22</v>
      </c>
    </row>
    <row r="6" spans="1:10" ht="5.0999999999999996" customHeight="1" x14ac:dyDescent="0.15">
      <c r="A6" s="194"/>
      <c r="B6" s="194"/>
      <c r="C6" s="174"/>
      <c r="E6" s="174"/>
      <c r="F6" s="174"/>
      <c r="G6" s="174"/>
      <c r="H6" s="174"/>
      <c r="I6" s="174"/>
      <c r="J6" s="174"/>
    </row>
    <row r="7" spans="1:10" ht="9" customHeight="1" x14ac:dyDescent="0.15">
      <c r="A7" s="194" t="s">
        <v>25</v>
      </c>
      <c r="B7" s="194">
        <v>2020</v>
      </c>
      <c r="C7" s="229"/>
      <c r="D7" s="229">
        <v>465746</v>
      </c>
      <c r="E7" s="229">
        <v>392674</v>
      </c>
      <c r="F7" s="229">
        <v>97754</v>
      </c>
      <c r="G7" s="229">
        <v>141466</v>
      </c>
      <c r="H7" s="229">
        <v>24540</v>
      </c>
      <c r="I7" s="229">
        <v>251208</v>
      </c>
      <c r="J7" s="229">
        <v>73213</v>
      </c>
    </row>
    <row r="8" spans="1:10" ht="9" customHeight="1" x14ac:dyDescent="0.15">
      <c r="A8" s="286"/>
      <c r="B8" s="194">
        <v>2021</v>
      </c>
      <c r="C8" s="229"/>
      <c r="D8" s="229">
        <v>469509</v>
      </c>
      <c r="E8" s="229">
        <v>415828</v>
      </c>
      <c r="F8" s="229">
        <v>102951</v>
      </c>
      <c r="G8" s="229">
        <v>148725</v>
      </c>
      <c r="H8" s="229">
        <v>25710</v>
      </c>
      <c r="I8" s="229">
        <v>267103</v>
      </c>
      <c r="J8" s="229">
        <v>77241</v>
      </c>
    </row>
    <row r="9" spans="1:10" ht="9" customHeight="1" x14ac:dyDescent="0.15">
      <c r="A9" s="194"/>
      <c r="B9" s="194">
        <v>2022</v>
      </c>
      <c r="C9" s="229"/>
      <c r="D9" s="229">
        <v>462740</v>
      </c>
      <c r="E9" s="229">
        <v>426404</v>
      </c>
      <c r="F9" s="229">
        <v>103760</v>
      </c>
      <c r="G9" s="229">
        <v>146214</v>
      </c>
      <c r="H9" s="229">
        <v>24769</v>
      </c>
      <c r="I9" s="229">
        <v>280190</v>
      </c>
      <c r="J9" s="229">
        <v>78991</v>
      </c>
    </row>
    <row r="10" spans="1:10" ht="9" customHeight="1" x14ac:dyDescent="0.15">
      <c r="A10" s="287" t="s">
        <v>49</v>
      </c>
      <c r="B10" s="194">
        <v>2020</v>
      </c>
      <c r="C10" s="229"/>
      <c r="D10" s="229">
        <v>441883</v>
      </c>
      <c r="E10" s="229">
        <v>316684</v>
      </c>
      <c r="F10" s="229">
        <v>80347</v>
      </c>
      <c r="G10" s="229">
        <v>112801</v>
      </c>
      <c r="H10" s="229">
        <v>19557</v>
      </c>
      <c r="I10" s="229">
        <v>203883</v>
      </c>
      <c r="J10" s="229">
        <v>60790</v>
      </c>
    </row>
    <row r="11" spans="1:10" ht="9" customHeight="1" x14ac:dyDescent="0.15">
      <c r="A11" s="286"/>
      <c r="B11" s="194">
        <v>2021</v>
      </c>
      <c r="C11" s="229"/>
      <c r="D11" s="229">
        <v>443995</v>
      </c>
      <c r="E11" s="229">
        <v>333479</v>
      </c>
      <c r="F11" s="229">
        <v>83835</v>
      </c>
      <c r="G11" s="229">
        <v>121133</v>
      </c>
      <c r="H11" s="229">
        <v>20862</v>
      </c>
      <c r="I11" s="229">
        <v>212346</v>
      </c>
      <c r="J11" s="229">
        <v>62972</v>
      </c>
    </row>
    <row r="12" spans="1:10" ht="9" customHeight="1" x14ac:dyDescent="0.15">
      <c r="B12" s="194">
        <v>2022</v>
      </c>
      <c r="C12" s="229"/>
      <c r="D12" s="229">
        <v>435574</v>
      </c>
      <c r="E12" s="229">
        <v>337310</v>
      </c>
      <c r="F12" s="229">
        <v>83417</v>
      </c>
      <c r="G12" s="229">
        <v>117564</v>
      </c>
      <c r="H12" s="229">
        <v>19925</v>
      </c>
      <c r="I12" s="229">
        <v>219746</v>
      </c>
      <c r="J12" s="229">
        <v>63492</v>
      </c>
    </row>
    <row r="13" spans="1:10" ht="9" customHeight="1" x14ac:dyDescent="0.15">
      <c r="A13" s="173" t="s">
        <v>493</v>
      </c>
      <c r="C13" s="213"/>
      <c r="D13" s="288">
        <v>152365</v>
      </c>
      <c r="E13" s="213">
        <v>142224</v>
      </c>
      <c r="F13" s="213">
        <v>33198</v>
      </c>
      <c r="G13" s="213">
        <v>53085</v>
      </c>
      <c r="H13" s="213">
        <v>8400</v>
      </c>
      <c r="I13" s="213">
        <v>89139</v>
      </c>
      <c r="J13" s="213">
        <v>24798</v>
      </c>
    </row>
    <row r="14" spans="1:10" ht="9" customHeight="1" x14ac:dyDescent="0.15">
      <c r="A14" s="173" t="s">
        <v>494</v>
      </c>
      <c r="C14" s="213"/>
      <c r="D14" s="288">
        <v>94156</v>
      </c>
      <c r="E14" s="213">
        <v>57072</v>
      </c>
      <c r="F14" s="213">
        <v>15521</v>
      </c>
      <c r="G14" s="213">
        <v>11147</v>
      </c>
      <c r="H14" s="213">
        <v>2302</v>
      </c>
      <c r="I14" s="213">
        <v>45925</v>
      </c>
      <c r="J14" s="213">
        <v>13219</v>
      </c>
    </row>
    <row r="15" spans="1:10" ht="9" customHeight="1" x14ac:dyDescent="0.15">
      <c r="A15" s="173" t="s">
        <v>495</v>
      </c>
      <c r="C15" s="213"/>
      <c r="D15" s="288">
        <v>115849</v>
      </c>
      <c r="E15" s="213">
        <v>35878</v>
      </c>
      <c r="F15" s="213">
        <v>10738</v>
      </c>
      <c r="G15" s="213">
        <v>3302</v>
      </c>
      <c r="H15" s="213">
        <v>774</v>
      </c>
      <c r="I15" s="213">
        <v>32576</v>
      </c>
      <c r="J15" s="213">
        <v>9963</v>
      </c>
    </row>
    <row r="16" spans="1:10" ht="9" customHeight="1" x14ac:dyDescent="0.15">
      <c r="A16" s="173" t="s">
        <v>496</v>
      </c>
      <c r="C16" s="213"/>
      <c r="D16" s="288">
        <v>73204</v>
      </c>
      <c r="E16" s="213">
        <v>102136</v>
      </c>
      <c r="F16" s="213">
        <v>23960</v>
      </c>
      <c r="G16" s="213">
        <v>50030</v>
      </c>
      <c r="H16" s="213">
        <v>8449</v>
      </c>
      <c r="I16" s="213">
        <v>52106</v>
      </c>
      <c r="J16" s="213">
        <v>15511</v>
      </c>
    </row>
    <row r="17" spans="1:10" ht="9" customHeight="1" x14ac:dyDescent="0.15">
      <c r="A17" s="173" t="s">
        <v>497</v>
      </c>
      <c r="C17" s="213"/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</row>
    <row r="18" spans="1:10" s="194" customFormat="1" ht="9" customHeight="1" x14ac:dyDescent="0.15">
      <c r="A18" s="194" t="s">
        <v>499</v>
      </c>
      <c r="B18" s="194">
        <v>2020</v>
      </c>
      <c r="C18" s="229"/>
      <c r="D18" s="225">
        <v>22935</v>
      </c>
      <c r="E18" s="229">
        <v>72391</v>
      </c>
      <c r="F18" s="225">
        <v>16538</v>
      </c>
      <c r="G18" s="229">
        <v>28522</v>
      </c>
      <c r="H18" s="225">
        <v>4954</v>
      </c>
      <c r="I18" s="229">
        <v>43869</v>
      </c>
      <c r="J18" s="225">
        <v>11584</v>
      </c>
    </row>
    <row r="19" spans="1:10" s="194" customFormat="1" ht="9" customHeight="1" x14ac:dyDescent="0.15">
      <c r="B19" s="194">
        <v>2021</v>
      </c>
      <c r="C19" s="229"/>
      <c r="D19" s="225">
        <v>24550</v>
      </c>
      <c r="E19" s="229">
        <v>78640</v>
      </c>
      <c r="F19" s="225">
        <v>18220</v>
      </c>
      <c r="G19" s="229">
        <v>27415</v>
      </c>
      <c r="H19" s="225">
        <v>4810</v>
      </c>
      <c r="I19" s="229">
        <v>51225</v>
      </c>
      <c r="J19" s="225">
        <v>13410</v>
      </c>
    </row>
    <row r="20" spans="1:10" ht="9" customHeight="1" x14ac:dyDescent="0.15">
      <c r="A20" s="194"/>
      <c r="B20" s="194">
        <v>2022</v>
      </c>
      <c r="C20" s="229"/>
      <c r="D20" s="225">
        <v>26142</v>
      </c>
      <c r="E20" s="229">
        <v>84929</v>
      </c>
      <c r="F20" s="225">
        <v>19383</v>
      </c>
      <c r="G20" s="229">
        <v>28390</v>
      </c>
      <c r="H20" s="225">
        <v>4791</v>
      </c>
      <c r="I20" s="229">
        <v>56539</v>
      </c>
      <c r="J20" s="225">
        <v>14592</v>
      </c>
    </row>
    <row r="21" spans="1:10" ht="9" customHeight="1" x14ac:dyDescent="0.15">
      <c r="A21" s="194" t="s">
        <v>500</v>
      </c>
      <c r="B21" s="194">
        <v>2020</v>
      </c>
      <c r="C21" s="229"/>
      <c r="D21" s="225">
        <v>928</v>
      </c>
      <c r="E21" s="229">
        <v>3599</v>
      </c>
      <c r="F21" s="225">
        <v>868</v>
      </c>
      <c r="G21" s="225">
        <v>143</v>
      </c>
      <c r="H21" s="229">
        <v>30</v>
      </c>
      <c r="I21" s="229">
        <v>3456</v>
      </c>
      <c r="J21" s="225">
        <v>838</v>
      </c>
    </row>
    <row r="22" spans="1:10" ht="9" customHeight="1" x14ac:dyDescent="0.15">
      <c r="A22" s="194"/>
      <c r="B22" s="194">
        <v>2021</v>
      </c>
      <c r="C22" s="229"/>
      <c r="D22" s="225">
        <v>964</v>
      </c>
      <c r="E22" s="229">
        <v>3709</v>
      </c>
      <c r="F22" s="225">
        <v>897</v>
      </c>
      <c r="G22" s="225">
        <v>177</v>
      </c>
      <c r="H22" s="229">
        <v>38</v>
      </c>
      <c r="I22" s="229">
        <v>3532</v>
      </c>
      <c r="J22" s="225">
        <v>859</v>
      </c>
    </row>
    <row r="23" spans="1:10" ht="9" customHeight="1" x14ac:dyDescent="0.15">
      <c r="A23" s="194"/>
      <c r="B23" s="194">
        <v>2022</v>
      </c>
      <c r="C23" s="229"/>
      <c r="D23" s="225">
        <v>1024</v>
      </c>
      <c r="E23" s="229">
        <v>4165</v>
      </c>
      <c r="F23" s="225">
        <v>960</v>
      </c>
      <c r="G23" s="225">
        <v>260</v>
      </c>
      <c r="H23" s="229">
        <v>53</v>
      </c>
      <c r="I23" s="229">
        <v>3905</v>
      </c>
      <c r="J23" s="225">
        <v>907</v>
      </c>
    </row>
    <row r="24" spans="1:10" ht="5.0999999999999996" customHeight="1" x14ac:dyDescent="0.15">
      <c r="C24" s="174"/>
      <c r="D24" s="174"/>
      <c r="E24" s="174"/>
      <c r="F24" s="174"/>
      <c r="G24" s="174"/>
      <c r="H24" s="174"/>
      <c r="I24" s="174"/>
    </row>
    <row r="25" spans="1:10" ht="10.15" customHeight="1" x14ac:dyDescent="0.15">
      <c r="A25" s="956" t="s">
        <v>550</v>
      </c>
      <c r="B25" s="962"/>
      <c r="C25" s="869" t="s">
        <v>551</v>
      </c>
      <c r="D25" s="871"/>
      <c r="E25" s="869" t="s">
        <v>552</v>
      </c>
      <c r="F25" s="871"/>
      <c r="G25" s="869" t="s">
        <v>553</v>
      </c>
      <c r="H25" s="871"/>
      <c r="I25" s="869" t="s">
        <v>554</v>
      </c>
      <c r="J25" s="870"/>
    </row>
    <row r="26" spans="1:10" ht="9.9499999999999993" customHeight="1" x14ac:dyDescent="0.15">
      <c r="A26" s="956"/>
      <c r="B26" s="962"/>
      <c r="C26" s="171" t="s">
        <v>549</v>
      </c>
      <c r="D26" s="66" t="s">
        <v>22</v>
      </c>
      <c r="E26" s="66" t="s">
        <v>549</v>
      </c>
      <c r="F26" s="66" t="s">
        <v>22</v>
      </c>
      <c r="G26" s="66" t="s">
        <v>549</v>
      </c>
      <c r="H26" s="66" t="s">
        <v>22</v>
      </c>
      <c r="I26" s="66" t="s">
        <v>549</v>
      </c>
      <c r="J26" s="239" t="s">
        <v>22</v>
      </c>
    </row>
    <row r="27" spans="1:10" ht="5.0999999999999996" customHeight="1" x14ac:dyDescent="0.2">
      <c r="A27" s="624"/>
      <c r="B27" s="624"/>
      <c r="C27" s="174"/>
      <c r="D27" s="174"/>
      <c r="E27" s="174"/>
      <c r="F27" s="174"/>
      <c r="G27" s="174"/>
      <c r="H27" s="174"/>
      <c r="I27" s="174"/>
      <c r="J27" s="174"/>
    </row>
    <row r="28" spans="1:10" ht="9" customHeight="1" x14ac:dyDescent="0.15">
      <c r="A28" s="194" t="s">
        <v>25</v>
      </c>
      <c r="B28" s="194">
        <v>2019</v>
      </c>
      <c r="C28" s="229">
        <v>711316</v>
      </c>
      <c r="D28" s="229">
        <v>8878</v>
      </c>
      <c r="E28" s="229">
        <v>96988</v>
      </c>
      <c r="F28" s="229">
        <v>704</v>
      </c>
      <c r="G28" s="229">
        <v>5306156</v>
      </c>
      <c r="H28" s="229">
        <v>358332</v>
      </c>
      <c r="I28" s="229">
        <v>406</v>
      </c>
      <c r="J28" s="229">
        <v>79</v>
      </c>
    </row>
    <row r="29" spans="1:10" ht="9" customHeight="1" x14ac:dyDescent="0.15">
      <c r="A29" s="286"/>
      <c r="B29" s="194">
        <v>2020</v>
      </c>
      <c r="C29" s="229">
        <v>756901</v>
      </c>
      <c r="D29" s="229">
        <v>9708</v>
      </c>
      <c r="E29" s="229">
        <v>111057</v>
      </c>
      <c r="F29" s="229">
        <v>809</v>
      </c>
      <c r="G29" s="229">
        <v>5447410</v>
      </c>
      <c r="H29" s="229">
        <v>355953</v>
      </c>
      <c r="I29" s="229">
        <v>458</v>
      </c>
      <c r="J29" s="229">
        <v>87</v>
      </c>
    </row>
    <row r="30" spans="1:10" ht="9" customHeight="1" x14ac:dyDescent="0.15">
      <c r="A30" s="194"/>
      <c r="B30" s="194">
        <v>2022</v>
      </c>
      <c r="C30" s="229">
        <v>697709</v>
      </c>
      <c r="D30" s="229">
        <v>9303</v>
      </c>
      <c r="E30" s="229">
        <v>115232</v>
      </c>
      <c r="F30" s="229">
        <v>873</v>
      </c>
      <c r="G30" s="229">
        <v>5474417</v>
      </c>
      <c r="H30" s="229">
        <v>348785</v>
      </c>
      <c r="I30" s="229">
        <v>94</v>
      </c>
      <c r="J30" s="229">
        <v>19</v>
      </c>
    </row>
    <row r="31" spans="1:10" ht="9" customHeight="1" x14ac:dyDescent="0.15">
      <c r="A31" s="194" t="s">
        <v>49</v>
      </c>
      <c r="B31" s="194">
        <v>2020</v>
      </c>
      <c r="C31" s="229">
        <v>710405</v>
      </c>
      <c r="D31" s="229">
        <v>8865</v>
      </c>
      <c r="E31" s="229">
        <v>95756</v>
      </c>
      <c r="F31" s="229">
        <v>691</v>
      </c>
      <c r="G31" s="229">
        <v>5228695</v>
      </c>
      <c r="H31" s="229">
        <v>351902</v>
      </c>
      <c r="I31" s="229">
        <v>406</v>
      </c>
      <c r="J31" s="229">
        <v>79</v>
      </c>
    </row>
    <row r="32" spans="1:10" ht="9" customHeight="1" x14ac:dyDescent="0.15">
      <c r="A32" s="286"/>
      <c r="B32" s="194">
        <v>2021</v>
      </c>
      <c r="C32" s="229">
        <v>755696</v>
      </c>
      <c r="D32" s="229">
        <v>9691</v>
      </c>
      <c r="E32" s="229">
        <v>109512</v>
      </c>
      <c r="F32" s="229">
        <v>791</v>
      </c>
      <c r="G32" s="229">
        <v>5370517</v>
      </c>
      <c r="H32" s="229">
        <v>349591</v>
      </c>
      <c r="I32" s="229">
        <v>458</v>
      </c>
      <c r="J32" s="229">
        <v>87</v>
      </c>
    </row>
    <row r="33" spans="1:10" ht="9" customHeight="1" x14ac:dyDescent="0.15">
      <c r="B33" s="194">
        <v>2022</v>
      </c>
      <c r="C33" s="229">
        <v>696236</v>
      </c>
      <c r="D33" s="229">
        <v>9282</v>
      </c>
      <c r="E33" s="229">
        <v>113315</v>
      </c>
      <c r="F33" s="229">
        <v>852</v>
      </c>
      <c r="G33" s="229">
        <v>5395610</v>
      </c>
      <c r="H33" s="229">
        <v>342004</v>
      </c>
      <c r="I33" s="229">
        <v>94</v>
      </c>
      <c r="J33" s="229">
        <v>19</v>
      </c>
    </row>
    <row r="34" spans="1:10" ht="9" customHeight="1" x14ac:dyDescent="0.15">
      <c r="A34" s="173" t="s">
        <v>493</v>
      </c>
      <c r="C34" s="213">
        <v>175851</v>
      </c>
      <c r="D34" s="213">
        <v>1740</v>
      </c>
      <c r="E34" s="213">
        <v>40689</v>
      </c>
      <c r="F34" s="213">
        <v>279</v>
      </c>
      <c r="G34" s="213">
        <v>1545609</v>
      </c>
      <c r="H34" s="213">
        <v>117131</v>
      </c>
      <c r="I34" s="213">
        <v>85</v>
      </c>
      <c r="J34" s="213">
        <v>17</v>
      </c>
    </row>
    <row r="35" spans="1:10" ht="9" customHeight="1" x14ac:dyDescent="0.15">
      <c r="A35" s="173" t="s">
        <v>494</v>
      </c>
      <c r="C35" s="213">
        <v>222752</v>
      </c>
      <c r="D35" s="213">
        <v>3165</v>
      </c>
      <c r="E35" s="213">
        <v>40487</v>
      </c>
      <c r="F35" s="213">
        <v>355</v>
      </c>
      <c r="G35" s="213">
        <v>1892631</v>
      </c>
      <c r="H35" s="213">
        <v>75116</v>
      </c>
      <c r="I35" s="213">
        <v>0</v>
      </c>
      <c r="J35" s="4">
        <v>0</v>
      </c>
    </row>
    <row r="36" spans="1:10" ht="9" customHeight="1" x14ac:dyDescent="0.15">
      <c r="A36" s="173" t="s">
        <v>495</v>
      </c>
      <c r="C36" s="213">
        <v>8273</v>
      </c>
      <c r="D36" s="213">
        <v>95</v>
      </c>
      <c r="E36" s="213">
        <v>1905</v>
      </c>
      <c r="F36" s="213">
        <v>17</v>
      </c>
      <c r="G36" s="213">
        <v>1422959</v>
      </c>
      <c r="H36" s="213">
        <v>104996</v>
      </c>
      <c r="I36" s="213">
        <v>9</v>
      </c>
      <c r="J36" s="213">
        <v>2</v>
      </c>
    </row>
    <row r="37" spans="1:10" ht="9" customHeight="1" x14ac:dyDescent="0.15">
      <c r="A37" s="173" t="s">
        <v>496</v>
      </c>
      <c r="C37" s="213">
        <v>289360</v>
      </c>
      <c r="D37" s="213">
        <v>4282</v>
      </c>
      <c r="E37" s="213">
        <v>30234</v>
      </c>
      <c r="F37" s="213">
        <v>201</v>
      </c>
      <c r="G37" s="213">
        <v>534411</v>
      </c>
      <c r="H37" s="213">
        <v>44762</v>
      </c>
      <c r="I37" s="213">
        <v>0</v>
      </c>
      <c r="J37" s="213">
        <v>0</v>
      </c>
    </row>
    <row r="38" spans="1:10" ht="9" customHeight="1" x14ac:dyDescent="0.15">
      <c r="A38" s="173" t="s">
        <v>497</v>
      </c>
      <c r="C38" s="213">
        <v>0</v>
      </c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</row>
    <row r="39" spans="1:10" ht="9" customHeight="1" x14ac:dyDescent="0.15">
      <c r="A39" s="194" t="s">
        <v>499</v>
      </c>
      <c r="B39" s="194">
        <v>2020</v>
      </c>
      <c r="C39" s="225">
        <v>847</v>
      </c>
      <c r="D39" s="225">
        <v>12</v>
      </c>
      <c r="E39" s="225">
        <v>1150</v>
      </c>
      <c r="F39" s="225">
        <v>13</v>
      </c>
      <c r="G39" s="225">
        <v>76272</v>
      </c>
      <c r="H39" s="225">
        <v>6372</v>
      </c>
      <c r="I39" s="229">
        <v>0</v>
      </c>
      <c r="J39" s="229">
        <v>0</v>
      </c>
    </row>
    <row r="40" spans="1:10" ht="9" customHeight="1" x14ac:dyDescent="0.15">
      <c r="A40" s="194"/>
      <c r="B40" s="194">
        <v>2021</v>
      </c>
      <c r="C40" s="225">
        <v>1145</v>
      </c>
      <c r="D40" s="225">
        <v>16</v>
      </c>
      <c r="E40" s="225">
        <v>1464</v>
      </c>
      <c r="F40" s="225">
        <v>17</v>
      </c>
      <c r="G40" s="225">
        <v>75556</v>
      </c>
      <c r="H40" s="225">
        <v>6297</v>
      </c>
      <c r="I40" s="229">
        <v>0</v>
      </c>
      <c r="J40" s="229">
        <v>0</v>
      </c>
    </row>
    <row r="41" spans="1:10" ht="9" customHeight="1" x14ac:dyDescent="0.15">
      <c r="A41" s="194"/>
      <c r="B41" s="194">
        <v>2022</v>
      </c>
      <c r="C41" s="225">
        <v>1368</v>
      </c>
      <c r="D41" s="225">
        <v>20</v>
      </c>
      <c r="E41" s="225">
        <v>1819</v>
      </c>
      <c r="F41" s="225">
        <v>20</v>
      </c>
      <c r="G41" s="225">
        <v>77463</v>
      </c>
      <c r="H41" s="225">
        <v>6720</v>
      </c>
      <c r="I41" s="229">
        <v>0</v>
      </c>
      <c r="J41" s="229">
        <v>0</v>
      </c>
    </row>
    <row r="42" spans="1:10" ht="9" customHeight="1" x14ac:dyDescent="0.15">
      <c r="A42" s="194" t="s">
        <v>500</v>
      </c>
      <c r="B42" s="194">
        <v>2020</v>
      </c>
      <c r="C42" s="225">
        <v>64</v>
      </c>
      <c r="D42" s="225">
        <v>1</v>
      </c>
      <c r="E42" s="225">
        <v>82</v>
      </c>
      <c r="F42" s="225">
        <v>1</v>
      </c>
      <c r="G42" s="225">
        <v>1189</v>
      </c>
      <c r="H42" s="225">
        <v>58</v>
      </c>
      <c r="I42" s="229">
        <v>0</v>
      </c>
      <c r="J42" s="229">
        <v>0</v>
      </c>
    </row>
    <row r="43" spans="1:10" ht="9" customHeight="1" x14ac:dyDescent="0.15">
      <c r="A43" s="194"/>
      <c r="B43" s="194">
        <v>2021</v>
      </c>
      <c r="C43" s="225">
        <v>60</v>
      </c>
      <c r="D43" s="225">
        <v>1</v>
      </c>
      <c r="E43" s="225">
        <v>81</v>
      </c>
      <c r="F43" s="225">
        <v>1</v>
      </c>
      <c r="G43" s="225">
        <v>1337</v>
      </c>
      <c r="H43" s="225">
        <v>65</v>
      </c>
      <c r="I43" s="229">
        <v>0</v>
      </c>
      <c r="J43" s="229">
        <v>0</v>
      </c>
    </row>
    <row r="44" spans="1:10" ht="9" customHeight="1" x14ac:dyDescent="0.15">
      <c r="A44" s="194"/>
      <c r="B44" s="194">
        <v>2022</v>
      </c>
      <c r="C44" s="225">
        <v>105</v>
      </c>
      <c r="D44" s="225">
        <v>2</v>
      </c>
      <c r="E44" s="225">
        <v>98</v>
      </c>
      <c r="F44" s="225">
        <v>1</v>
      </c>
      <c r="G44" s="225">
        <v>1344</v>
      </c>
      <c r="H44" s="225">
        <v>61</v>
      </c>
      <c r="I44" s="229">
        <v>0</v>
      </c>
      <c r="J44" s="229">
        <v>0</v>
      </c>
    </row>
    <row r="45" spans="1:10" ht="5.0999999999999996" customHeight="1" thickBot="1" x14ac:dyDescent="0.2">
      <c r="A45" s="68"/>
      <c r="B45" s="68"/>
      <c r="C45" s="68"/>
      <c r="D45" s="68"/>
      <c r="E45" s="68"/>
      <c r="F45" s="68"/>
      <c r="G45" s="68"/>
      <c r="H45" s="68"/>
      <c r="I45" s="68"/>
      <c r="J45" s="68"/>
    </row>
    <row r="46" spans="1:10" ht="9" customHeight="1" thickTop="1" x14ac:dyDescent="0.15">
      <c r="A46" s="156" t="s">
        <v>555</v>
      </c>
    </row>
    <row r="47" spans="1:10" ht="9" customHeight="1" x14ac:dyDescent="0.15">
      <c r="A47" s="70" t="s">
        <v>556</v>
      </c>
    </row>
    <row r="48" spans="1:10" ht="9" customHeight="1" x14ac:dyDescent="0.15">
      <c r="A48" s="70"/>
    </row>
  </sheetData>
  <mergeCells count="8">
    <mergeCell ref="A1:J1"/>
    <mergeCell ref="A3:B5"/>
    <mergeCell ref="C3:D5"/>
    <mergeCell ref="A25:B26"/>
    <mergeCell ref="C25:D25"/>
    <mergeCell ref="E25:F25"/>
    <mergeCell ref="G25:H25"/>
    <mergeCell ref="I25:J25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70161-AE8C-409A-A683-B3D9183B7130}">
  <dimension ref="A1:BZ92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34.7109375" style="173" customWidth="1"/>
    <col min="2" max="6" width="8.5703125" style="173" customWidth="1"/>
    <col min="7" max="7" width="8.7109375" style="173" customWidth="1"/>
    <col min="8" max="16384" width="9.140625" style="173"/>
  </cols>
  <sheetData>
    <row r="1" spans="1:7" ht="12" customHeight="1" x14ac:dyDescent="0.2">
      <c r="A1" s="608" t="s">
        <v>1355</v>
      </c>
      <c r="B1" s="290"/>
      <c r="C1" s="290"/>
      <c r="D1" s="290"/>
      <c r="E1" s="290"/>
      <c r="F1" s="290"/>
      <c r="G1" s="290"/>
    </row>
    <row r="2" spans="1:7" ht="8.1" customHeight="1" x14ac:dyDescent="0.15">
      <c r="A2" s="194" t="s">
        <v>25</v>
      </c>
      <c r="G2" s="193"/>
    </row>
    <row r="3" spans="1:7" ht="9" customHeight="1" x14ac:dyDescent="0.15">
      <c r="A3" s="963" t="s">
        <v>557</v>
      </c>
      <c r="B3" s="78">
        <v>2020</v>
      </c>
      <c r="C3" s="63"/>
      <c r="D3" s="78">
        <v>2021</v>
      </c>
      <c r="E3" s="63"/>
      <c r="F3" s="78">
        <v>2022</v>
      </c>
      <c r="G3" s="63"/>
    </row>
    <row r="4" spans="1:7" ht="9" customHeight="1" x14ac:dyDescent="0.15">
      <c r="A4" s="964"/>
      <c r="B4" s="65" t="s">
        <v>549</v>
      </c>
      <c r="C4" s="75" t="s">
        <v>22</v>
      </c>
      <c r="D4" s="65" t="s">
        <v>549</v>
      </c>
      <c r="E4" s="75" t="s">
        <v>22</v>
      </c>
      <c r="F4" s="65" t="s">
        <v>549</v>
      </c>
      <c r="G4" s="75" t="s">
        <v>22</v>
      </c>
    </row>
    <row r="5" spans="1:7" ht="3.95" customHeight="1" x14ac:dyDescent="0.15"/>
    <row r="6" spans="1:7" ht="8.25" customHeight="1" x14ac:dyDescent="0.15">
      <c r="A6" s="194" t="s">
        <v>558</v>
      </c>
      <c r="B6" s="174"/>
      <c r="C6" s="174"/>
      <c r="D6" s="174"/>
      <c r="E6" s="174"/>
      <c r="F6" s="174"/>
      <c r="G6" s="174"/>
    </row>
    <row r="7" spans="1:7" ht="8.25" customHeight="1" x14ac:dyDescent="0.15">
      <c r="A7" s="194" t="s">
        <v>559</v>
      </c>
      <c r="B7" s="229">
        <v>392674</v>
      </c>
      <c r="C7" s="229">
        <v>97754</v>
      </c>
      <c r="D7" s="229">
        <v>415828</v>
      </c>
      <c r="E7" s="229">
        <v>102951</v>
      </c>
      <c r="F7" s="229">
        <v>426404</v>
      </c>
      <c r="G7" s="229">
        <v>103760</v>
      </c>
    </row>
    <row r="8" spans="1:7" ht="8.25" customHeight="1" x14ac:dyDescent="0.15">
      <c r="A8" s="173" t="s">
        <v>560</v>
      </c>
      <c r="B8" s="213">
        <v>141466</v>
      </c>
      <c r="C8" s="174">
        <v>24540</v>
      </c>
      <c r="D8" s="213">
        <v>148725</v>
      </c>
      <c r="E8" s="174">
        <v>25710</v>
      </c>
      <c r="F8" s="213">
        <v>146214</v>
      </c>
      <c r="G8" s="174">
        <v>24769</v>
      </c>
    </row>
    <row r="9" spans="1:7" ht="8.25" customHeight="1" x14ac:dyDescent="0.15">
      <c r="A9" s="173" t="s">
        <v>561</v>
      </c>
      <c r="B9" s="213">
        <v>118104</v>
      </c>
      <c r="C9" s="174">
        <v>38338</v>
      </c>
      <c r="D9" s="213">
        <v>117108</v>
      </c>
      <c r="E9" s="174">
        <v>38020</v>
      </c>
      <c r="F9" s="213">
        <v>111476</v>
      </c>
      <c r="G9" s="174">
        <v>35435</v>
      </c>
    </row>
    <row r="10" spans="1:7" ht="8.25" customHeight="1" x14ac:dyDescent="0.15">
      <c r="A10" s="173" t="s">
        <v>562</v>
      </c>
      <c r="B10" s="213">
        <v>1534</v>
      </c>
      <c r="C10" s="174">
        <v>495</v>
      </c>
      <c r="D10" s="213">
        <v>1366</v>
      </c>
      <c r="E10" s="174">
        <v>475</v>
      </c>
      <c r="F10" s="213">
        <v>1494</v>
      </c>
      <c r="G10" s="174">
        <v>482</v>
      </c>
    </row>
    <row r="11" spans="1:7" ht="8.25" customHeight="1" x14ac:dyDescent="0.15">
      <c r="A11" s="173" t="s">
        <v>563</v>
      </c>
      <c r="B11" s="213">
        <v>76281</v>
      </c>
      <c r="C11" s="174">
        <v>21187</v>
      </c>
      <c r="D11" s="213">
        <v>89476</v>
      </c>
      <c r="E11" s="174">
        <v>24511</v>
      </c>
      <c r="F11" s="213">
        <v>98955</v>
      </c>
      <c r="G11" s="174">
        <v>26774</v>
      </c>
    </row>
    <row r="12" spans="1:7" ht="8.25" customHeight="1" x14ac:dyDescent="0.15">
      <c r="A12" s="173" t="s">
        <v>564</v>
      </c>
      <c r="B12" s="213">
        <v>55289</v>
      </c>
      <c r="C12" s="174">
        <v>13192</v>
      </c>
      <c r="D12" s="213">
        <v>59153</v>
      </c>
      <c r="E12" s="174">
        <v>14235</v>
      </c>
      <c r="F12" s="213">
        <v>68265</v>
      </c>
      <c r="G12" s="174">
        <v>16301</v>
      </c>
    </row>
    <row r="13" spans="1:7" ht="8.25" customHeight="1" x14ac:dyDescent="0.15">
      <c r="A13" s="194" t="s">
        <v>565</v>
      </c>
      <c r="B13" s="229">
        <v>711316</v>
      </c>
      <c r="C13" s="229">
        <v>8878</v>
      </c>
      <c r="D13" s="229">
        <v>756901</v>
      </c>
      <c r="E13" s="229">
        <v>9708</v>
      </c>
      <c r="F13" s="229">
        <v>697709</v>
      </c>
      <c r="G13" s="229">
        <v>9303</v>
      </c>
    </row>
    <row r="14" spans="1:7" ht="8.25" customHeight="1" x14ac:dyDescent="0.15">
      <c r="A14" s="173" t="s">
        <v>566</v>
      </c>
      <c r="B14" s="213">
        <v>198637</v>
      </c>
      <c r="C14" s="174">
        <v>1296</v>
      </c>
      <c r="D14" s="213">
        <v>209216</v>
      </c>
      <c r="E14" s="174">
        <v>1367</v>
      </c>
      <c r="F14" s="213">
        <v>192369</v>
      </c>
      <c r="G14" s="174">
        <v>1242</v>
      </c>
    </row>
    <row r="15" spans="1:7" ht="8.25" customHeight="1" x14ac:dyDescent="0.15">
      <c r="A15" s="173" t="s">
        <v>567</v>
      </c>
      <c r="B15" s="213">
        <v>431615</v>
      </c>
      <c r="C15" s="174">
        <v>5860</v>
      </c>
      <c r="D15" s="213">
        <v>456336</v>
      </c>
      <c r="E15" s="174">
        <v>6401</v>
      </c>
      <c r="F15" s="213">
        <v>398698</v>
      </c>
      <c r="G15" s="174">
        <v>5629</v>
      </c>
    </row>
    <row r="16" spans="1:7" ht="8.25" customHeight="1" x14ac:dyDescent="0.15">
      <c r="A16" s="173" t="s">
        <v>568</v>
      </c>
      <c r="B16" s="213">
        <v>81064</v>
      </c>
      <c r="C16" s="174">
        <v>1722</v>
      </c>
      <c r="D16" s="213">
        <v>91349</v>
      </c>
      <c r="E16" s="174">
        <v>1939</v>
      </c>
      <c r="F16" s="213">
        <v>106642</v>
      </c>
      <c r="G16" s="174">
        <v>2432</v>
      </c>
    </row>
    <row r="17" spans="1:78" ht="8.25" customHeight="1" x14ac:dyDescent="0.15">
      <c r="A17" s="194" t="s">
        <v>569</v>
      </c>
      <c r="B17" s="229">
        <v>96988</v>
      </c>
      <c r="C17" s="229">
        <v>704</v>
      </c>
      <c r="D17" s="229">
        <v>111057</v>
      </c>
      <c r="E17" s="229">
        <v>809</v>
      </c>
      <c r="F17" s="229">
        <v>115232</v>
      </c>
      <c r="G17" s="229">
        <v>873</v>
      </c>
    </row>
    <row r="18" spans="1:78" ht="8.25" customHeight="1" x14ac:dyDescent="0.15">
      <c r="A18" s="173" t="s">
        <v>570</v>
      </c>
      <c r="B18" s="213">
        <v>83691</v>
      </c>
      <c r="C18" s="213">
        <v>483</v>
      </c>
      <c r="D18" s="213">
        <v>96389</v>
      </c>
      <c r="E18" s="213">
        <v>553</v>
      </c>
      <c r="F18" s="213">
        <v>96122</v>
      </c>
      <c r="G18" s="213">
        <v>550</v>
      </c>
    </row>
    <row r="19" spans="1:78" ht="8.25" customHeight="1" x14ac:dyDescent="0.15">
      <c r="A19" s="173" t="s">
        <v>568</v>
      </c>
      <c r="B19" s="213">
        <v>13297</v>
      </c>
      <c r="C19" s="213">
        <v>222</v>
      </c>
      <c r="D19" s="213">
        <v>14668</v>
      </c>
      <c r="E19" s="213">
        <v>256</v>
      </c>
      <c r="F19" s="213">
        <v>19110</v>
      </c>
      <c r="G19" s="213">
        <v>323</v>
      </c>
    </row>
    <row r="20" spans="1:78" ht="8.25" customHeight="1" x14ac:dyDescent="0.15">
      <c r="A20" s="194" t="s">
        <v>571</v>
      </c>
      <c r="B20" s="229">
        <v>5306156</v>
      </c>
      <c r="C20" s="229">
        <v>358332</v>
      </c>
      <c r="D20" s="229">
        <v>5447410</v>
      </c>
      <c r="E20" s="229">
        <v>355953</v>
      </c>
      <c r="F20" s="229">
        <v>5474417</v>
      </c>
      <c r="G20" s="229">
        <v>348785</v>
      </c>
    </row>
    <row r="21" spans="1:78" ht="8.25" customHeight="1" x14ac:dyDescent="0.15">
      <c r="A21" s="173" t="s">
        <v>572</v>
      </c>
      <c r="B21" s="213">
        <v>1173216</v>
      </c>
      <c r="C21" s="213">
        <v>8287</v>
      </c>
      <c r="D21" s="213">
        <v>1395504</v>
      </c>
      <c r="E21" s="213">
        <v>9766</v>
      </c>
      <c r="F21" s="213">
        <v>1464585</v>
      </c>
      <c r="G21" s="213">
        <v>10279</v>
      </c>
    </row>
    <row r="22" spans="1:78" ht="8.25" customHeight="1" x14ac:dyDescent="0.15">
      <c r="A22" s="173" t="s">
        <v>573</v>
      </c>
      <c r="B22" s="213">
        <v>4083873</v>
      </c>
      <c r="C22" s="213">
        <v>343011</v>
      </c>
      <c r="D22" s="213">
        <v>4016288</v>
      </c>
      <c r="E22" s="213">
        <v>340898</v>
      </c>
      <c r="F22" s="213">
        <v>3969722</v>
      </c>
      <c r="G22" s="213">
        <v>332354</v>
      </c>
    </row>
    <row r="23" spans="1:78" ht="8.25" customHeight="1" x14ac:dyDescent="0.15">
      <c r="A23" s="173" t="s">
        <v>574</v>
      </c>
      <c r="B23" s="213">
        <v>49067</v>
      </c>
      <c r="C23" s="213">
        <v>7033</v>
      </c>
      <c r="D23" s="213">
        <v>35618</v>
      </c>
      <c r="E23" s="213">
        <v>5289</v>
      </c>
      <c r="F23" s="213">
        <v>40110</v>
      </c>
      <c r="G23" s="213">
        <v>6153</v>
      </c>
    </row>
    <row r="24" spans="1:78" ht="8.25" customHeight="1" x14ac:dyDescent="0.15">
      <c r="A24" s="194" t="s">
        <v>575</v>
      </c>
      <c r="B24" s="229">
        <v>406</v>
      </c>
      <c r="C24" s="229">
        <v>79</v>
      </c>
      <c r="D24" s="229">
        <v>458</v>
      </c>
      <c r="E24" s="229">
        <v>87</v>
      </c>
      <c r="F24" s="229">
        <v>94</v>
      </c>
      <c r="G24" s="229">
        <v>19</v>
      </c>
    </row>
    <row r="25" spans="1:78" ht="8.25" customHeight="1" x14ac:dyDescent="0.15">
      <c r="A25" s="173" t="s">
        <v>576</v>
      </c>
      <c r="B25" s="213">
        <v>406</v>
      </c>
      <c r="C25" s="213">
        <v>79</v>
      </c>
      <c r="D25" s="213">
        <v>458</v>
      </c>
      <c r="E25" s="213">
        <v>87</v>
      </c>
      <c r="F25" s="213">
        <v>94</v>
      </c>
      <c r="G25" s="213">
        <v>19</v>
      </c>
    </row>
    <row r="26" spans="1:78" ht="8.25" customHeight="1" x14ac:dyDescent="0.15">
      <c r="A26" s="173" t="s">
        <v>577</v>
      </c>
      <c r="B26" s="213">
        <v>0</v>
      </c>
      <c r="C26" s="213">
        <v>0</v>
      </c>
      <c r="D26" s="213">
        <v>0</v>
      </c>
      <c r="E26" s="213">
        <v>0</v>
      </c>
      <c r="F26" s="213">
        <v>0</v>
      </c>
      <c r="G26" s="213">
        <v>0</v>
      </c>
    </row>
    <row r="27" spans="1:78" ht="8.25" customHeight="1" x14ac:dyDescent="0.15">
      <c r="A27" s="194" t="s">
        <v>578</v>
      </c>
      <c r="B27" s="229"/>
      <c r="C27" s="229"/>
      <c r="D27" s="229"/>
      <c r="E27" s="229"/>
      <c r="F27" s="229"/>
      <c r="G27" s="229"/>
    </row>
    <row r="28" spans="1:78" ht="8.25" customHeight="1" x14ac:dyDescent="0.15">
      <c r="A28" s="194" t="s">
        <v>559</v>
      </c>
      <c r="B28" s="229">
        <v>316684</v>
      </c>
      <c r="C28" s="229">
        <v>80347</v>
      </c>
      <c r="D28" s="229">
        <v>333479</v>
      </c>
      <c r="E28" s="229">
        <v>83835</v>
      </c>
      <c r="F28" s="229">
        <v>337310</v>
      </c>
      <c r="G28" s="229">
        <v>83417</v>
      </c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296"/>
      <c r="AN28" s="296"/>
      <c r="AO28" s="296"/>
      <c r="AP28" s="296"/>
      <c r="AQ28" s="296"/>
      <c r="AR28" s="296"/>
      <c r="AS28" s="296"/>
      <c r="AT28" s="296"/>
      <c r="AU28" s="296"/>
      <c r="AV28" s="296"/>
      <c r="AW28" s="296"/>
      <c r="AX28" s="296"/>
      <c r="AY28" s="296"/>
      <c r="AZ28" s="296"/>
      <c r="BA28" s="296"/>
      <c r="BB28" s="296"/>
      <c r="BC28" s="296"/>
      <c r="BD28" s="296"/>
      <c r="BE28" s="296"/>
      <c r="BF28" s="296"/>
      <c r="BG28" s="296"/>
      <c r="BH28" s="296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6"/>
      <c r="BV28" s="296"/>
      <c r="BW28" s="296"/>
      <c r="BX28" s="296"/>
      <c r="BY28" s="296"/>
      <c r="BZ28" s="296"/>
    </row>
    <row r="29" spans="1:78" ht="8.25" customHeight="1" x14ac:dyDescent="0.15">
      <c r="A29" s="173" t="s">
        <v>560</v>
      </c>
      <c r="B29" s="213">
        <v>112801</v>
      </c>
      <c r="C29" s="213">
        <v>19557</v>
      </c>
      <c r="D29" s="213">
        <v>121133</v>
      </c>
      <c r="E29" s="213">
        <v>20862</v>
      </c>
      <c r="F29" s="213">
        <v>117564</v>
      </c>
      <c r="G29" s="213">
        <v>19925</v>
      </c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6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296"/>
      <c r="AN29" s="296"/>
      <c r="AO29" s="296"/>
      <c r="AP29" s="296"/>
      <c r="AQ29" s="296"/>
      <c r="AR29" s="296"/>
      <c r="AS29" s="296"/>
      <c r="AT29" s="296"/>
      <c r="AU29" s="296"/>
      <c r="AV29" s="296"/>
      <c r="AW29" s="296"/>
      <c r="AX29" s="296"/>
      <c r="AY29" s="296"/>
      <c r="AZ29" s="296"/>
      <c r="BA29" s="296"/>
      <c r="BB29" s="296"/>
      <c r="BC29" s="296"/>
      <c r="BD29" s="296"/>
      <c r="BE29" s="296"/>
      <c r="BF29" s="296"/>
      <c r="BG29" s="296"/>
      <c r="BH29" s="296"/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6"/>
      <c r="BU29" s="296"/>
      <c r="BV29" s="296"/>
      <c r="BW29" s="296"/>
      <c r="BX29" s="296"/>
      <c r="BY29" s="296"/>
      <c r="BZ29" s="296"/>
    </row>
    <row r="30" spans="1:78" ht="8.25" customHeight="1" x14ac:dyDescent="0.15">
      <c r="A30" s="173" t="s">
        <v>561</v>
      </c>
      <c r="B30" s="213">
        <v>100580</v>
      </c>
      <c r="C30" s="213">
        <v>33562</v>
      </c>
      <c r="D30" s="213">
        <v>97440</v>
      </c>
      <c r="E30" s="213">
        <v>32637</v>
      </c>
      <c r="F30" s="213">
        <v>90497</v>
      </c>
      <c r="G30" s="213">
        <v>29769</v>
      </c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296"/>
      <c r="AN30" s="296"/>
      <c r="AO30" s="296"/>
      <c r="AP30" s="296"/>
      <c r="AQ30" s="296"/>
      <c r="AR30" s="296"/>
      <c r="AS30" s="296"/>
      <c r="AT30" s="296"/>
      <c r="AU30" s="296"/>
      <c r="AV30" s="296"/>
      <c r="AW30" s="296"/>
      <c r="AX30" s="296"/>
      <c r="AY30" s="296"/>
      <c r="AZ30" s="296"/>
      <c r="BA30" s="296"/>
      <c r="BB30" s="296"/>
      <c r="BC30" s="296"/>
      <c r="BD30" s="296"/>
      <c r="BE30" s="296"/>
      <c r="BF30" s="296"/>
      <c r="BG30" s="296"/>
      <c r="BH30" s="296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</row>
    <row r="31" spans="1:78" ht="8.25" customHeight="1" x14ac:dyDescent="0.15">
      <c r="A31" s="173" t="s">
        <v>562</v>
      </c>
      <c r="B31" s="213">
        <v>1468</v>
      </c>
      <c r="C31" s="213">
        <v>478</v>
      </c>
      <c r="D31" s="213">
        <v>1244</v>
      </c>
      <c r="E31" s="213">
        <v>444</v>
      </c>
      <c r="F31" s="213">
        <v>1285</v>
      </c>
      <c r="G31" s="213">
        <v>430</v>
      </c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6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296"/>
      <c r="AN31" s="296"/>
      <c r="AO31" s="296"/>
      <c r="AP31" s="296"/>
      <c r="AQ31" s="296"/>
      <c r="AR31" s="296"/>
      <c r="AS31" s="296"/>
      <c r="AT31" s="296"/>
      <c r="AU31" s="296"/>
      <c r="AV31" s="296"/>
      <c r="AW31" s="296"/>
      <c r="AX31" s="296"/>
      <c r="AY31" s="296"/>
      <c r="AZ31" s="296"/>
      <c r="BA31" s="296"/>
      <c r="BB31" s="296"/>
      <c r="BC31" s="296"/>
      <c r="BD31" s="296"/>
      <c r="BE31" s="296"/>
      <c r="BF31" s="296"/>
      <c r="BG31" s="296"/>
      <c r="BH31" s="296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6"/>
      <c r="BU31" s="296"/>
      <c r="BV31" s="296"/>
      <c r="BW31" s="296"/>
      <c r="BX31" s="296"/>
      <c r="BY31" s="296"/>
      <c r="BZ31" s="296"/>
    </row>
    <row r="32" spans="1:78" ht="8.25" customHeight="1" x14ac:dyDescent="0.15">
      <c r="A32" s="173" t="s">
        <v>563</v>
      </c>
      <c r="B32" s="213">
        <v>55929</v>
      </c>
      <c r="C32" s="213">
        <v>15763</v>
      </c>
      <c r="D32" s="213">
        <v>65600</v>
      </c>
      <c r="E32" s="213">
        <v>18258</v>
      </c>
      <c r="F32" s="213">
        <v>73305</v>
      </c>
      <c r="G32" s="213">
        <v>20081</v>
      </c>
      <c r="H32" s="297"/>
      <c r="I32" s="298"/>
      <c r="J32" s="297"/>
      <c r="K32" s="298"/>
      <c r="L32" s="297"/>
      <c r="M32" s="298"/>
      <c r="N32" s="297"/>
      <c r="O32" s="298"/>
      <c r="P32" s="297"/>
      <c r="Q32" s="298"/>
      <c r="R32" s="297"/>
      <c r="S32" s="298"/>
      <c r="T32" s="297"/>
      <c r="U32" s="298"/>
      <c r="V32" s="297"/>
      <c r="W32" s="298"/>
      <c r="X32" s="297"/>
      <c r="Y32" s="298"/>
      <c r="Z32" s="297"/>
      <c r="AA32" s="298"/>
      <c r="AB32" s="297"/>
      <c r="AC32" s="298"/>
      <c r="AD32" s="297"/>
      <c r="AE32" s="298"/>
      <c r="AF32" s="297"/>
      <c r="AG32" s="298"/>
      <c r="AH32" s="297"/>
      <c r="AI32" s="298"/>
      <c r="AJ32" s="297"/>
      <c r="AK32" s="298"/>
      <c r="AL32" s="297"/>
      <c r="AM32" s="298"/>
      <c r="AN32" s="297"/>
      <c r="AO32" s="298"/>
      <c r="AP32" s="297"/>
      <c r="AQ32" s="298"/>
      <c r="AR32" s="297"/>
      <c r="AS32" s="298"/>
      <c r="AT32" s="297"/>
      <c r="AU32" s="298"/>
      <c r="AV32" s="297"/>
      <c r="AW32" s="298"/>
      <c r="AX32" s="297"/>
      <c r="AY32" s="298"/>
      <c r="AZ32" s="297"/>
      <c r="BA32" s="298"/>
      <c r="BB32" s="297"/>
      <c r="BC32" s="298"/>
      <c r="BD32" s="297"/>
      <c r="BE32" s="298"/>
      <c r="BF32" s="297"/>
      <c r="BG32" s="298"/>
      <c r="BH32" s="297"/>
      <c r="BI32" s="298"/>
      <c r="BJ32" s="297"/>
      <c r="BK32" s="298"/>
      <c r="BL32" s="297"/>
      <c r="BM32" s="298"/>
      <c r="BN32" s="297"/>
      <c r="BO32" s="298"/>
      <c r="BP32" s="297"/>
      <c r="BQ32" s="298"/>
      <c r="BR32" s="297"/>
      <c r="BS32" s="298"/>
      <c r="BT32" s="297"/>
      <c r="BU32" s="298"/>
      <c r="BV32" s="297"/>
      <c r="BW32" s="298"/>
      <c r="BX32" s="297"/>
      <c r="BY32" s="298"/>
      <c r="BZ32" s="297"/>
    </row>
    <row r="33" spans="1:78" ht="8.25" customHeight="1" x14ac:dyDescent="0.15">
      <c r="A33" s="173" t="s">
        <v>564</v>
      </c>
      <c r="B33" s="213">
        <v>45906</v>
      </c>
      <c r="C33" s="213">
        <v>10988</v>
      </c>
      <c r="D33" s="213">
        <v>48062</v>
      </c>
      <c r="E33" s="213">
        <v>11633</v>
      </c>
      <c r="F33" s="213">
        <v>54659</v>
      </c>
      <c r="G33" s="213">
        <v>13212</v>
      </c>
      <c r="H33" s="297"/>
      <c r="I33" s="298"/>
      <c r="J33" s="297"/>
      <c r="K33" s="298"/>
      <c r="L33" s="297"/>
      <c r="M33" s="298"/>
      <c r="N33" s="297"/>
      <c r="O33" s="298"/>
      <c r="P33" s="297"/>
      <c r="Q33" s="298"/>
      <c r="R33" s="297"/>
      <c r="S33" s="298"/>
      <c r="T33" s="297"/>
      <c r="U33" s="298"/>
      <c r="V33" s="297"/>
      <c r="W33" s="298"/>
      <c r="X33" s="297"/>
      <c r="Y33" s="298"/>
      <c r="Z33" s="297"/>
      <c r="AA33" s="298"/>
      <c r="AB33" s="297"/>
      <c r="AC33" s="298"/>
      <c r="AD33" s="297"/>
      <c r="AE33" s="298"/>
      <c r="AF33" s="297"/>
      <c r="AG33" s="298"/>
      <c r="AH33" s="297"/>
      <c r="AI33" s="298"/>
      <c r="AJ33" s="297"/>
      <c r="AK33" s="298"/>
      <c r="AL33" s="297"/>
      <c r="AM33" s="298"/>
      <c r="AN33" s="297"/>
      <c r="AO33" s="298"/>
      <c r="AP33" s="297"/>
      <c r="AQ33" s="298"/>
      <c r="AR33" s="297"/>
      <c r="AS33" s="298"/>
      <c r="AT33" s="297"/>
      <c r="AU33" s="298"/>
      <c r="AV33" s="297"/>
      <c r="AW33" s="298"/>
      <c r="AX33" s="297"/>
      <c r="AY33" s="298"/>
      <c r="AZ33" s="297"/>
      <c r="BA33" s="298"/>
      <c r="BB33" s="297"/>
      <c r="BC33" s="298"/>
      <c r="BD33" s="297"/>
      <c r="BE33" s="298"/>
      <c r="BF33" s="297"/>
      <c r="BG33" s="298"/>
      <c r="BH33" s="297"/>
      <c r="BI33" s="298"/>
      <c r="BJ33" s="297"/>
      <c r="BK33" s="298"/>
      <c r="BL33" s="297"/>
      <c r="BM33" s="298"/>
      <c r="BN33" s="297"/>
      <c r="BO33" s="298"/>
      <c r="BP33" s="297"/>
      <c r="BQ33" s="298"/>
      <c r="BR33" s="297"/>
      <c r="BS33" s="298"/>
      <c r="BT33" s="297"/>
      <c r="BU33" s="298"/>
      <c r="BV33" s="297"/>
      <c r="BW33" s="298"/>
      <c r="BX33" s="297"/>
      <c r="BY33" s="298"/>
      <c r="BZ33" s="297"/>
    </row>
    <row r="34" spans="1:78" ht="8.25" customHeight="1" x14ac:dyDescent="0.15">
      <c r="A34" s="194" t="s">
        <v>565</v>
      </c>
      <c r="B34" s="229">
        <v>710405</v>
      </c>
      <c r="C34" s="229">
        <v>8865</v>
      </c>
      <c r="D34" s="229">
        <v>755696</v>
      </c>
      <c r="E34" s="229">
        <v>9691</v>
      </c>
      <c r="F34" s="229">
        <v>696236</v>
      </c>
      <c r="G34" s="229">
        <v>9282</v>
      </c>
      <c r="H34" s="297"/>
      <c r="I34" s="298"/>
      <c r="J34" s="297"/>
      <c r="K34" s="298"/>
      <c r="L34" s="297"/>
      <c r="M34" s="298"/>
      <c r="N34" s="297"/>
      <c r="O34" s="298"/>
      <c r="P34" s="297"/>
      <c r="Q34" s="298"/>
      <c r="R34" s="297"/>
      <c r="S34" s="298"/>
      <c r="T34" s="297"/>
      <c r="U34" s="298"/>
      <c r="V34" s="297"/>
      <c r="W34" s="298"/>
      <c r="X34" s="297"/>
      <c r="Y34" s="298"/>
      <c r="Z34" s="297"/>
      <c r="AA34" s="298"/>
      <c r="AB34" s="297"/>
      <c r="AC34" s="298"/>
      <c r="AD34" s="297"/>
      <c r="AE34" s="298"/>
      <c r="AF34" s="297"/>
      <c r="AG34" s="298"/>
      <c r="AH34" s="297"/>
      <c r="AI34" s="298"/>
      <c r="AJ34" s="297"/>
      <c r="AK34" s="298"/>
      <c r="AL34" s="297"/>
      <c r="AM34" s="298"/>
      <c r="AN34" s="297"/>
      <c r="AO34" s="298"/>
      <c r="AP34" s="297"/>
      <c r="AQ34" s="298"/>
      <c r="AR34" s="297"/>
      <c r="AS34" s="298"/>
      <c r="AT34" s="297"/>
      <c r="AU34" s="298"/>
      <c r="AV34" s="297"/>
      <c r="AW34" s="298"/>
      <c r="AX34" s="297"/>
      <c r="AY34" s="298"/>
      <c r="AZ34" s="297"/>
      <c r="BA34" s="298"/>
      <c r="BB34" s="297"/>
      <c r="BC34" s="298"/>
      <c r="BD34" s="297"/>
      <c r="BE34" s="298"/>
      <c r="BF34" s="297"/>
      <c r="BG34" s="298"/>
      <c r="BH34" s="297"/>
      <c r="BI34" s="298"/>
      <c r="BJ34" s="297"/>
      <c r="BK34" s="298"/>
      <c r="BL34" s="297"/>
      <c r="BM34" s="298"/>
      <c r="BN34" s="297"/>
      <c r="BO34" s="298"/>
      <c r="BP34" s="297"/>
      <c r="BQ34" s="298"/>
      <c r="BR34" s="297"/>
      <c r="BS34" s="298"/>
      <c r="BT34" s="297"/>
      <c r="BU34" s="298"/>
      <c r="BV34" s="297"/>
      <c r="BW34" s="298"/>
      <c r="BX34" s="297"/>
      <c r="BY34" s="298"/>
      <c r="BZ34" s="297"/>
    </row>
    <row r="35" spans="1:78" ht="8.25" customHeight="1" x14ac:dyDescent="0.15">
      <c r="A35" s="173" t="s">
        <v>566</v>
      </c>
      <c r="B35" s="213">
        <v>198415</v>
      </c>
      <c r="C35" s="213">
        <v>1294</v>
      </c>
      <c r="D35" s="213">
        <v>208863</v>
      </c>
      <c r="E35" s="213">
        <v>1364</v>
      </c>
      <c r="F35" s="213">
        <v>191989</v>
      </c>
      <c r="G35" s="213">
        <v>1239</v>
      </c>
      <c r="H35" s="297"/>
      <c r="I35" s="298"/>
      <c r="J35" s="297"/>
      <c r="K35" s="298"/>
      <c r="L35" s="297"/>
      <c r="M35" s="298"/>
      <c r="N35" s="297"/>
      <c r="O35" s="298"/>
      <c r="P35" s="297"/>
      <c r="Q35" s="298"/>
      <c r="R35" s="297"/>
      <c r="S35" s="298"/>
      <c r="T35" s="297"/>
      <c r="U35" s="298"/>
      <c r="V35" s="297"/>
      <c r="W35" s="298"/>
      <c r="X35" s="297"/>
      <c r="Y35" s="298"/>
      <c r="Z35" s="297"/>
      <c r="AA35" s="298"/>
      <c r="AB35" s="297"/>
      <c r="AC35" s="298"/>
      <c r="AD35" s="297"/>
      <c r="AE35" s="298"/>
      <c r="AF35" s="297"/>
      <c r="AG35" s="298"/>
      <c r="AH35" s="297"/>
      <c r="AI35" s="298"/>
      <c r="AJ35" s="297"/>
      <c r="AK35" s="298"/>
      <c r="AL35" s="297"/>
      <c r="AM35" s="298"/>
      <c r="AN35" s="297"/>
      <c r="AO35" s="298"/>
      <c r="AP35" s="297"/>
      <c r="AQ35" s="298"/>
      <c r="AR35" s="297"/>
      <c r="AS35" s="298"/>
      <c r="AT35" s="297"/>
      <c r="AU35" s="298"/>
      <c r="AV35" s="297"/>
      <c r="AW35" s="298"/>
      <c r="AX35" s="297"/>
      <c r="AY35" s="298"/>
      <c r="AZ35" s="297"/>
      <c r="BA35" s="298"/>
      <c r="BB35" s="297"/>
      <c r="BC35" s="298"/>
      <c r="BD35" s="297"/>
      <c r="BE35" s="298"/>
      <c r="BF35" s="297"/>
      <c r="BG35" s="298"/>
      <c r="BH35" s="297"/>
      <c r="BI35" s="298"/>
      <c r="BJ35" s="297"/>
      <c r="BK35" s="298"/>
      <c r="BL35" s="297"/>
      <c r="BM35" s="298"/>
      <c r="BN35" s="297"/>
      <c r="BO35" s="298"/>
      <c r="BP35" s="297"/>
      <c r="BQ35" s="298"/>
      <c r="BR35" s="297"/>
      <c r="BS35" s="298"/>
      <c r="BT35" s="297"/>
      <c r="BU35" s="298"/>
      <c r="BV35" s="297"/>
      <c r="BW35" s="298"/>
      <c r="BX35" s="297"/>
      <c r="BY35" s="298"/>
      <c r="BZ35" s="297"/>
    </row>
    <row r="36" spans="1:78" ht="8.25" customHeight="1" x14ac:dyDescent="0.15">
      <c r="A36" s="173" t="s">
        <v>567</v>
      </c>
      <c r="B36" s="213">
        <v>431089</v>
      </c>
      <c r="C36" s="213">
        <v>5853</v>
      </c>
      <c r="D36" s="213">
        <v>455686</v>
      </c>
      <c r="E36" s="213">
        <v>6392</v>
      </c>
      <c r="F36" s="213">
        <v>397877</v>
      </c>
      <c r="G36" s="213">
        <v>5617</v>
      </c>
      <c r="H36" s="213"/>
    </row>
    <row r="37" spans="1:78" ht="9" customHeight="1" x14ac:dyDescent="0.15">
      <c r="A37" s="173" t="s">
        <v>568</v>
      </c>
      <c r="B37" s="213">
        <v>80901</v>
      </c>
      <c r="C37" s="213">
        <v>1718</v>
      </c>
      <c r="D37" s="213">
        <v>91147</v>
      </c>
      <c r="E37" s="213">
        <v>1935</v>
      </c>
      <c r="F37" s="213">
        <v>106370</v>
      </c>
      <c r="G37" s="213">
        <v>2426</v>
      </c>
    </row>
    <row r="38" spans="1:78" ht="8.25" customHeight="1" x14ac:dyDescent="0.15">
      <c r="A38" s="194" t="s">
        <v>569</v>
      </c>
      <c r="B38" s="229">
        <v>95756</v>
      </c>
      <c r="C38" s="229">
        <v>691</v>
      </c>
      <c r="D38" s="229">
        <v>109512</v>
      </c>
      <c r="E38" s="229">
        <v>791</v>
      </c>
      <c r="F38" s="229">
        <v>113315</v>
      </c>
      <c r="G38" s="229">
        <v>852</v>
      </c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</row>
    <row r="39" spans="1:78" ht="8.25" customHeight="1" x14ac:dyDescent="0.15">
      <c r="A39" s="173" t="s">
        <v>570</v>
      </c>
      <c r="B39" s="213">
        <v>82857</v>
      </c>
      <c r="C39" s="213">
        <v>476</v>
      </c>
      <c r="D39" s="213">
        <v>95480</v>
      </c>
      <c r="E39" s="213">
        <v>545</v>
      </c>
      <c r="F39" s="213">
        <v>94717</v>
      </c>
      <c r="G39" s="213">
        <v>538</v>
      </c>
      <c r="H39" s="296"/>
      <c r="I39" s="296"/>
      <c r="J39" s="296"/>
      <c r="K39" s="296"/>
      <c r="L39" s="296"/>
      <c r="M39" s="296"/>
      <c r="N39" s="296"/>
      <c r="O39" s="296"/>
      <c r="P39" s="296"/>
      <c r="Q39" s="296"/>
      <c r="R39" s="296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</row>
    <row r="40" spans="1:78" ht="8.25" customHeight="1" x14ac:dyDescent="0.15">
      <c r="A40" s="173" t="s">
        <v>568</v>
      </c>
      <c r="B40" s="213">
        <v>12899</v>
      </c>
      <c r="C40" s="213">
        <v>215</v>
      </c>
      <c r="D40" s="213">
        <v>14032</v>
      </c>
      <c r="E40" s="213">
        <v>247</v>
      </c>
      <c r="F40" s="213">
        <v>18598</v>
      </c>
      <c r="G40" s="213">
        <v>314</v>
      </c>
      <c r="H40" s="297"/>
      <c r="I40" s="298"/>
      <c r="J40" s="297"/>
      <c r="K40" s="298"/>
      <c r="L40" s="297"/>
      <c r="M40" s="298"/>
      <c r="N40" s="297"/>
      <c r="O40" s="298"/>
      <c r="P40" s="297"/>
      <c r="Q40" s="298"/>
      <c r="R40" s="297"/>
      <c r="S40" s="298"/>
      <c r="T40" s="297"/>
      <c r="U40" s="298"/>
      <c r="V40" s="297"/>
      <c r="W40" s="298"/>
      <c r="X40" s="297"/>
      <c r="Y40" s="298"/>
      <c r="Z40" s="297"/>
      <c r="AA40" s="298"/>
      <c r="AB40" s="297"/>
      <c r="AC40" s="298"/>
      <c r="AD40" s="297"/>
      <c r="AE40" s="298"/>
      <c r="AF40" s="297"/>
      <c r="AG40" s="298"/>
      <c r="AH40" s="297"/>
      <c r="AI40" s="298"/>
      <c r="AJ40" s="297"/>
    </row>
    <row r="41" spans="1:78" ht="8.25" customHeight="1" x14ac:dyDescent="0.15">
      <c r="A41" s="194" t="s">
        <v>571</v>
      </c>
      <c r="B41" s="229">
        <v>5228695</v>
      </c>
      <c r="C41" s="229">
        <v>351902</v>
      </c>
      <c r="D41" s="229">
        <v>5370517</v>
      </c>
      <c r="E41" s="229">
        <v>349591</v>
      </c>
      <c r="F41" s="229">
        <v>5395610</v>
      </c>
      <c r="G41" s="229">
        <v>342004</v>
      </c>
      <c r="H41" s="297"/>
      <c r="I41" s="298"/>
      <c r="J41" s="297"/>
      <c r="K41" s="298"/>
      <c r="L41" s="297"/>
      <c r="M41" s="298"/>
      <c r="N41" s="297"/>
      <c r="O41" s="298"/>
      <c r="P41" s="297"/>
      <c r="Q41" s="298"/>
      <c r="R41" s="297"/>
      <c r="S41" s="298"/>
      <c r="T41" s="297"/>
      <c r="U41" s="298"/>
      <c r="V41" s="297"/>
      <c r="W41" s="298"/>
      <c r="X41" s="297"/>
      <c r="Y41" s="298"/>
      <c r="Z41" s="297"/>
      <c r="AA41" s="298"/>
      <c r="AB41" s="297"/>
      <c r="AC41" s="298"/>
      <c r="AD41" s="297"/>
      <c r="AE41" s="298"/>
      <c r="AF41" s="297"/>
      <c r="AG41" s="298"/>
      <c r="AH41" s="297"/>
      <c r="AI41" s="298"/>
      <c r="AJ41" s="297"/>
    </row>
    <row r="42" spans="1:78" ht="8.25" customHeight="1" x14ac:dyDescent="0.15">
      <c r="A42" s="173" t="s">
        <v>572</v>
      </c>
      <c r="B42" s="213">
        <v>1170144</v>
      </c>
      <c r="C42" s="213">
        <v>8266</v>
      </c>
      <c r="D42" s="213">
        <v>1392067</v>
      </c>
      <c r="E42" s="213">
        <v>9742</v>
      </c>
      <c r="F42" s="213">
        <v>1461072</v>
      </c>
      <c r="G42" s="213">
        <v>10254</v>
      </c>
      <c r="H42" s="297"/>
      <c r="I42" s="298"/>
      <c r="J42" s="297"/>
      <c r="K42" s="298"/>
      <c r="L42" s="297"/>
      <c r="M42" s="298"/>
      <c r="N42" s="297"/>
      <c r="O42" s="298"/>
      <c r="P42" s="297"/>
      <c r="Q42" s="298"/>
      <c r="R42" s="297"/>
      <c r="S42" s="298"/>
      <c r="T42" s="297"/>
      <c r="U42" s="298"/>
      <c r="V42" s="297"/>
      <c r="W42" s="298"/>
      <c r="X42" s="297"/>
      <c r="Y42" s="298"/>
      <c r="Z42" s="297"/>
      <c r="AA42" s="298"/>
      <c r="AB42" s="297"/>
      <c r="AC42" s="298"/>
      <c r="AD42" s="297"/>
      <c r="AE42" s="298"/>
      <c r="AF42" s="297"/>
      <c r="AG42" s="298"/>
      <c r="AH42" s="297"/>
      <c r="AI42" s="298"/>
      <c r="AJ42" s="297"/>
    </row>
    <row r="43" spans="1:78" ht="8.25" customHeight="1" x14ac:dyDescent="0.15">
      <c r="A43" s="173" t="s">
        <v>573</v>
      </c>
      <c r="B43" s="213">
        <v>4016496</v>
      </c>
      <c r="C43" s="213">
        <v>337340</v>
      </c>
      <c r="D43" s="213">
        <v>3949968</v>
      </c>
      <c r="E43" s="213">
        <v>335301</v>
      </c>
      <c r="F43" s="213">
        <v>3900386</v>
      </c>
      <c r="G43" s="213">
        <v>326320</v>
      </c>
      <c r="H43" s="297"/>
      <c r="I43" s="298"/>
      <c r="J43" s="297"/>
      <c r="K43" s="298"/>
      <c r="L43" s="297"/>
      <c r="M43" s="298"/>
      <c r="N43" s="297"/>
      <c r="O43" s="298"/>
      <c r="P43" s="297"/>
      <c r="Q43" s="298"/>
      <c r="R43" s="297"/>
      <c r="S43" s="298"/>
      <c r="T43" s="297"/>
      <c r="U43" s="298"/>
      <c r="V43" s="297"/>
      <c r="W43" s="298"/>
      <c r="X43" s="297"/>
      <c r="Y43" s="298"/>
      <c r="Z43" s="297"/>
      <c r="AA43" s="298"/>
      <c r="AB43" s="297"/>
      <c r="AC43" s="298"/>
      <c r="AD43" s="297"/>
      <c r="AE43" s="298"/>
      <c r="AF43" s="297"/>
      <c r="AG43" s="298"/>
      <c r="AH43" s="297"/>
      <c r="AI43" s="298"/>
      <c r="AJ43" s="297"/>
    </row>
    <row r="44" spans="1:78" ht="8.25" customHeight="1" x14ac:dyDescent="0.15">
      <c r="A44" s="173" t="s">
        <v>574</v>
      </c>
      <c r="B44" s="213">
        <v>42055</v>
      </c>
      <c r="C44" s="213">
        <v>6296</v>
      </c>
      <c r="D44" s="213">
        <v>28482</v>
      </c>
      <c r="E44" s="213">
        <v>4548</v>
      </c>
      <c r="F44" s="213">
        <v>34152</v>
      </c>
      <c r="G44" s="213">
        <v>5430</v>
      </c>
    </row>
    <row r="45" spans="1:78" ht="8.25" customHeight="1" x14ac:dyDescent="0.15">
      <c r="A45" s="194" t="s">
        <v>575</v>
      </c>
      <c r="B45" s="229">
        <v>406</v>
      </c>
      <c r="C45" s="229">
        <v>79</v>
      </c>
      <c r="D45" s="229">
        <v>458</v>
      </c>
      <c r="E45" s="229">
        <v>87</v>
      </c>
      <c r="F45" s="229">
        <v>94</v>
      </c>
      <c r="G45" s="229">
        <v>19</v>
      </c>
    </row>
    <row r="46" spans="1:78" ht="8.25" customHeight="1" x14ac:dyDescent="0.15">
      <c r="A46" s="173" t="s">
        <v>576</v>
      </c>
      <c r="B46" s="213">
        <v>406</v>
      </c>
      <c r="C46" s="213">
        <v>79</v>
      </c>
      <c r="D46" s="213">
        <v>458</v>
      </c>
      <c r="E46" s="213">
        <v>87</v>
      </c>
      <c r="F46" s="213">
        <v>94</v>
      </c>
      <c r="G46" s="213">
        <v>19</v>
      </c>
    </row>
    <row r="47" spans="1:78" ht="8.25" customHeight="1" x14ac:dyDescent="0.15">
      <c r="A47" s="173" t="s">
        <v>577</v>
      </c>
      <c r="B47" s="213">
        <v>0</v>
      </c>
      <c r="C47" s="213">
        <v>0</v>
      </c>
      <c r="D47" s="213">
        <v>0</v>
      </c>
      <c r="E47" s="213">
        <v>0</v>
      </c>
      <c r="F47" s="213">
        <v>0</v>
      </c>
      <c r="G47" s="213">
        <v>0</v>
      </c>
    </row>
    <row r="48" spans="1:78" ht="8.25" customHeight="1" x14ac:dyDescent="0.15">
      <c r="A48" s="194" t="s">
        <v>579</v>
      </c>
      <c r="B48" s="213"/>
      <c r="C48" s="213"/>
      <c r="D48" s="213"/>
      <c r="E48" s="213"/>
      <c r="F48" s="213"/>
      <c r="G48" s="213"/>
    </row>
    <row r="49" spans="1:7" ht="8.25" customHeight="1" x14ac:dyDescent="0.15">
      <c r="A49" s="194" t="s">
        <v>559</v>
      </c>
      <c r="B49" s="229">
        <v>72391</v>
      </c>
      <c r="C49" s="229">
        <v>16538</v>
      </c>
      <c r="D49" s="229">
        <v>78640</v>
      </c>
      <c r="E49" s="229">
        <v>18220</v>
      </c>
      <c r="F49" s="229">
        <v>84929</v>
      </c>
      <c r="G49" s="229">
        <v>19383</v>
      </c>
    </row>
    <row r="50" spans="1:7" ht="8.25" customHeight="1" x14ac:dyDescent="0.15">
      <c r="A50" s="173" t="s">
        <v>560</v>
      </c>
      <c r="B50" s="213">
        <v>28522</v>
      </c>
      <c r="C50" s="213">
        <v>4954</v>
      </c>
      <c r="D50" s="213">
        <v>27415</v>
      </c>
      <c r="E50" s="213">
        <v>4810</v>
      </c>
      <c r="F50" s="213">
        <v>28390</v>
      </c>
      <c r="G50" s="213">
        <v>4791</v>
      </c>
    </row>
    <row r="51" spans="1:7" ht="8.25" customHeight="1" x14ac:dyDescent="0.15">
      <c r="A51" s="173" t="s">
        <v>561</v>
      </c>
      <c r="B51" s="213">
        <v>17048</v>
      </c>
      <c r="C51" s="213">
        <v>4663</v>
      </c>
      <c r="D51" s="213">
        <v>19237</v>
      </c>
      <c r="E51" s="213">
        <v>5278</v>
      </c>
      <c r="F51" s="213">
        <v>20590</v>
      </c>
      <c r="G51" s="213">
        <v>5571</v>
      </c>
    </row>
    <row r="52" spans="1:7" ht="8.25" customHeight="1" x14ac:dyDescent="0.15">
      <c r="A52" s="173" t="s">
        <v>562</v>
      </c>
      <c r="B52" s="213">
        <v>2</v>
      </c>
      <c r="C52" s="213">
        <v>1</v>
      </c>
      <c r="D52" s="213">
        <v>44</v>
      </c>
      <c r="E52" s="213">
        <v>10</v>
      </c>
      <c r="F52" s="213">
        <v>72</v>
      </c>
      <c r="G52" s="213">
        <v>17</v>
      </c>
    </row>
    <row r="53" spans="1:7" ht="8.25" customHeight="1" x14ac:dyDescent="0.15">
      <c r="A53" s="173" t="s">
        <v>563</v>
      </c>
      <c r="B53" s="213">
        <v>20130</v>
      </c>
      <c r="C53" s="213">
        <v>5364</v>
      </c>
      <c r="D53" s="213">
        <v>23714</v>
      </c>
      <c r="E53" s="213">
        <v>6208</v>
      </c>
      <c r="F53" s="213">
        <v>25460</v>
      </c>
      <c r="G53" s="213">
        <v>6641</v>
      </c>
    </row>
    <row r="54" spans="1:7" ht="8.25" customHeight="1" x14ac:dyDescent="0.15">
      <c r="A54" s="173" t="s">
        <v>564</v>
      </c>
      <c r="B54" s="213">
        <v>6689</v>
      </c>
      <c r="C54" s="213">
        <v>1557</v>
      </c>
      <c r="D54" s="213">
        <v>8230</v>
      </c>
      <c r="E54" s="213">
        <v>1913</v>
      </c>
      <c r="F54" s="213">
        <v>10417</v>
      </c>
      <c r="G54" s="213">
        <v>2363</v>
      </c>
    </row>
    <row r="55" spans="1:7" ht="8.25" customHeight="1" x14ac:dyDescent="0.15">
      <c r="A55" s="194" t="s">
        <v>565</v>
      </c>
      <c r="B55" s="229">
        <v>847</v>
      </c>
      <c r="C55" s="229">
        <v>12</v>
      </c>
      <c r="D55" s="229">
        <v>1145</v>
      </c>
      <c r="E55" s="229">
        <v>16</v>
      </c>
      <c r="F55" s="229">
        <v>1368</v>
      </c>
      <c r="G55" s="229">
        <v>20</v>
      </c>
    </row>
    <row r="56" spans="1:7" ht="8.25" customHeight="1" x14ac:dyDescent="0.15">
      <c r="A56" s="173" t="s">
        <v>566</v>
      </c>
      <c r="B56" s="213">
        <v>199</v>
      </c>
      <c r="C56" s="213">
        <v>2</v>
      </c>
      <c r="D56" s="213">
        <v>336</v>
      </c>
      <c r="E56" s="213">
        <v>3</v>
      </c>
      <c r="F56" s="213">
        <v>349</v>
      </c>
      <c r="G56" s="213">
        <v>3</v>
      </c>
    </row>
    <row r="57" spans="1:7" ht="8.25" customHeight="1" x14ac:dyDescent="0.15">
      <c r="A57" s="173" t="s">
        <v>567</v>
      </c>
      <c r="B57" s="213">
        <v>520</v>
      </c>
      <c r="C57" s="213">
        <v>8</v>
      </c>
      <c r="D57" s="213">
        <v>638</v>
      </c>
      <c r="E57" s="213">
        <v>9</v>
      </c>
      <c r="F57" s="213">
        <v>783</v>
      </c>
      <c r="G57" s="213">
        <v>12</v>
      </c>
    </row>
    <row r="58" spans="1:7" ht="8.25" customHeight="1" x14ac:dyDescent="0.15">
      <c r="A58" s="173" t="s">
        <v>568</v>
      </c>
      <c r="B58" s="213">
        <v>128</v>
      </c>
      <c r="C58" s="213">
        <v>3</v>
      </c>
      <c r="D58" s="213">
        <v>171</v>
      </c>
      <c r="E58" s="213">
        <v>4</v>
      </c>
      <c r="F58" s="213">
        <v>236</v>
      </c>
      <c r="G58" s="213">
        <v>5</v>
      </c>
    </row>
    <row r="59" spans="1:7" ht="8.25" customHeight="1" x14ac:dyDescent="0.15">
      <c r="A59" s="194" t="s">
        <v>569</v>
      </c>
      <c r="B59" s="229">
        <v>1150</v>
      </c>
      <c r="C59" s="229">
        <v>13</v>
      </c>
      <c r="D59" s="229">
        <v>1464</v>
      </c>
      <c r="E59" s="229">
        <v>17</v>
      </c>
      <c r="F59" s="229">
        <v>1819</v>
      </c>
      <c r="G59" s="229">
        <v>20</v>
      </c>
    </row>
    <row r="60" spans="1:7" ht="8.25" customHeight="1" x14ac:dyDescent="0.15">
      <c r="A60" s="173" t="s">
        <v>570</v>
      </c>
      <c r="B60" s="213">
        <v>832</v>
      </c>
      <c r="C60" s="213">
        <v>7</v>
      </c>
      <c r="D60" s="213">
        <v>907</v>
      </c>
      <c r="E60" s="213">
        <v>8</v>
      </c>
      <c r="F60" s="213">
        <v>1391</v>
      </c>
      <c r="G60" s="213">
        <v>12</v>
      </c>
    </row>
    <row r="61" spans="1:7" ht="8.25" customHeight="1" x14ac:dyDescent="0.15">
      <c r="A61" s="173" t="s">
        <v>568</v>
      </c>
      <c r="B61" s="213">
        <v>318</v>
      </c>
      <c r="C61" s="213">
        <v>5</v>
      </c>
      <c r="D61" s="213">
        <v>557</v>
      </c>
      <c r="E61" s="213">
        <v>9</v>
      </c>
      <c r="F61" s="213">
        <v>428</v>
      </c>
      <c r="G61" s="213">
        <v>7</v>
      </c>
    </row>
    <row r="62" spans="1:7" ht="8.25" customHeight="1" x14ac:dyDescent="0.15">
      <c r="A62" s="194" t="s">
        <v>571</v>
      </c>
      <c r="B62" s="229">
        <v>76272</v>
      </c>
      <c r="C62" s="229">
        <v>6372</v>
      </c>
      <c r="D62" s="229">
        <v>75556</v>
      </c>
      <c r="E62" s="229">
        <v>6297</v>
      </c>
      <c r="F62" s="229">
        <v>77463</v>
      </c>
      <c r="G62" s="229">
        <v>6720</v>
      </c>
    </row>
    <row r="63" spans="1:7" ht="8.25" customHeight="1" x14ac:dyDescent="0.15">
      <c r="A63" s="173" t="s">
        <v>572</v>
      </c>
      <c r="B63" s="213">
        <v>2481</v>
      </c>
      <c r="C63" s="213">
        <v>18</v>
      </c>
      <c r="D63" s="213">
        <v>2761</v>
      </c>
      <c r="E63" s="213">
        <v>19</v>
      </c>
      <c r="F63" s="213">
        <v>2795</v>
      </c>
      <c r="G63" s="213">
        <v>20</v>
      </c>
    </row>
    <row r="64" spans="1:7" ht="8.25" customHeight="1" x14ac:dyDescent="0.15">
      <c r="A64" s="173" t="s">
        <v>573</v>
      </c>
      <c r="B64" s="213">
        <v>66779</v>
      </c>
      <c r="C64" s="213">
        <v>5617</v>
      </c>
      <c r="D64" s="213">
        <v>65659</v>
      </c>
      <c r="E64" s="213">
        <v>5537</v>
      </c>
      <c r="F64" s="213">
        <v>68710</v>
      </c>
      <c r="G64" s="213">
        <v>5978</v>
      </c>
    </row>
    <row r="65" spans="1:7" ht="8.25" customHeight="1" x14ac:dyDescent="0.15">
      <c r="A65" s="173" t="s">
        <v>574</v>
      </c>
      <c r="B65" s="213">
        <v>7012</v>
      </c>
      <c r="C65" s="213">
        <v>737</v>
      </c>
      <c r="D65" s="213">
        <v>7136</v>
      </c>
      <c r="E65" s="213">
        <v>741</v>
      </c>
      <c r="F65" s="213">
        <v>5958</v>
      </c>
      <c r="G65" s="213">
        <v>722</v>
      </c>
    </row>
    <row r="66" spans="1:7" ht="8.25" customHeight="1" x14ac:dyDescent="0.15">
      <c r="A66" s="194" t="s">
        <v>575</v>
      </c>
      <c r="B66" s="291">
        <v>0</v>
      </c>
      <c r="C66" s="291">
        <v>0</v>
      </c>
      <c r="D66" s="291">
        <v>0</v>
      </c>
      <c r="E66" s="291">
        <v>0</v>
      </c>
      <c r="F66" s="291">
        <v>0</v>
      </c>
      <c r="G66" s="291">
        <v>0</v>
      </c>
    </row>
    <row r="67" spans="1:7" ht="8.25" customHeight="1" x14ac:dyDescent="0.15">
      <c r="A67" s="173" t="s">
        <v>576</v>
      </c>
      <c r="B67" s="288">
        <v>0</v>
      </c>
      <c r="C67" s="288">
        <v>0</v>
      </c>
      <c r="D67" s="288">
        <v>0</v>
      </c>
      <c r="E67" s="288">
        <v>0</v>
      </c>
      <c r="F67" s="288">
        <v>0</v>
      </c>
      <c r="G67" s="288">
        <v>0</v>
      </c>
    </row>
    <row r="68" spans="1:7" ht="8.25" customHeight="1" x14ac:dyDescent="0.15">
      <c r="A68" s="173" t="s">
        <v>577</v>
      </c>
      <c r="B68" s="288">
        <v>0</v>
      </c>
      <c r="C68" s="288">
        <v>0</v>
      </c>
      <c r="D68" s="288">
        <v>0</v>
      </c>
      <c r="E68" s="288">
        <v>0</v>
      </c>
      <c r="F68" s="288">
        <v>0</v>
      </c>
      <c r="G68" s="288">
        <v>0</v>
      </c>
    </row>
    <row r="69" spans="1:7" ht="8.25" customHeight="1" x14ac:dyDescent="0.15">
      <c r="A69" s="194" t="s">
        <v>580</v>
      </c>
      <c r="B69" s="288"/>
      <c r="C69" s="288"/>
      <c r="D69" s="288"/>
      <c r="E69" s="288"/>
      <c r="F69" s="288"/>
      <c r="G69" s="288"/>
    </row>
    <row r="70" spans="1:7" ht="8.25" customHeight="1" x14ac:dyDescent="0.15">
      <c r="A70" s="194" t="s">
        <v>559</v>
      </c>
      <c r="B70" s="229">
        <v>3599</v>
      </c>
      <c r="C70" s="229">
        <v>868</v>
      </c>
      <c r="D70" s="229">
        <v>3709</v>
      </c>
      <c r="E70" s="229">
        <v>897</v>
      </c>
      <c r="F70" s="229">
        <v>4165</v>
      </c>
      <c r="G70" s="229">
        <v>960</v>
      </c>
    </row>
    <row r="71" spans="1:7" ht="8.25" customHeight="1" x14ac:dyDescent="0.15">
      <c r="A71" s="173" t="s">
        <v>560</v>
      </c>
      <c r="B71" s="174">
        <v>143</v>
      </c>
      <c r="C71" s="174">
        <v>30</v>
      </c>
      <c r="D71" s="174">
        <v>177</v>
      </c>
      <c r="E71" s="174">
        <v>38</v>
      </c>
      <c r="F71" s="174">
        <v>260</v>
      </c>
      <c r="G71" s="174">
        <v>53</v>
      </c>
    </row>
    <row r="72" spans="1:7" ht="8.25" customHeight="1" x14ac:dyDescent="0.15">
      <c r="A72" s="173" t="s">
        <v>561</v>
      </c>
      <c r="B72" s="174">
        <v>476</v>
      </c>
      <c r="C72" s="174">
        <v>113</v>
      </c>
      <c r="D72" s="174">
        <v>431</v>
      </c>
      <c r="E72" s="174">
        <v>105</v>
      </c>
      <c r="F72" s="174">
        <v>389</v>
      </c>
      <c r="G72" s="174">
        <v>95</v>
      </c>
    </row>
    <row r="73" spans="1:7" ht="8.25" customHeight="1" x14ac:dyDescent="0.15">
      <c r="A73" s="173" t="s">
        <v>562</v>
      </c>
      <c r="B73" s="174">
        <v>64</v>
      </c>
      <c r="C73" s="174">
        <v>17</v>
      </c>
      <c r="D73" s="174">
        <v>78</v>
      </c>
      <c r="E73" s="174">
        <v>21</v>
      </c>
      <c r="F73" s="174">
        <v>137</v>
      </c>
      <c r="G73" s="174">
        <v>35</v>
      </c>
    </row>
    <row r="74" spans="1:7" ht="8.25" customHeight="1" x14ac:dyDescent="0.15">
      <c r="A74" s="173" t="s">
        <v>563</v>
      </c>
      <c r="B74" s="174">
        <v>222</v>
      </c>
      <c r="C74" s="174">
        <v>60</v>
      </c>
      <c r="D74" s="174">
        <v>162</v>
      </c>
      <c r="E74" s="174">
        <v>45</v>
      </c>
      <c r="F74" s="174">
        <v>190</v>
      </c>
      <c r="G74" s="174">
        <v>52</v>
      </c>
    </row>
    <row r="75" spans="1:7" ht="8.25" customHeight="1" x14ac:dyDescent="0.15">
      <c r="A75" s="173" t="s">
        <v>564</v>
      </c>
      <c r="B75" s="174">
        <v>2694</v>
      </c>
      <c r="C75" s="174">
        <v>648</v>
      </c>
      <c r="D75" s="174">
        <v>2861</v>
      </c>
      <c r="E75" s="174">
        <v>689</v>
      </c>
      <c r="F75" s="174">
        <v>3189</v>
      </c>
      <c r="G75" s="174">
        <v>725</v>
      </c>
    </row>
    <row r="76" spans="1:7" ht="8.25" customHeight="1" x14ac:dyDescent="0.15">
      <c r="A76" s="194" t="s">
        <v>565</v>
      </c>
      <c r="B76" s="229">
        <v>64</v>
      </c>
      <c r="C76" s="229">
        <v>1</v>
      </c>
      <c r="D76" s="229">
        <v>60</v>
      </c>
      <c r="E76" s="229">
        <v>1</v>
      </c>
      <c r="F76" s="229">
        <v>105</v>
      </c>
      <c r="G76" s="229">
        <v>2</v>
      </c>
    </row>
    <row r="77" spans="1:7" ht="8.25" customHeight="1" x14ac:dyDescent="0.15">
      <c r="A77" s="173" t="s">
        <v>566</v>
      </c>
      <c r="B77" s="174">
        <v>23</v>
      </c>
      <c r="C77" s="288" t="s">
        <v>498</v>
      </c>
      <c r="D77" s="174">
        <v>17</v>
      </c>
      <c r="E77" s="288" t="s">
        <v>498</v>
      </c>
      <c r="F77" s="174">
        <v>31</v>
      </c>
      <c r="G77" s="288" t="s">
        <v>498</v>
      </c>
    </row>
    <row r="78" spans="1:7" ht="8.25" customHeight="1" x14ac:dyDescent="0.15">
      <c r="A78" s="173" t="s">
        <v>567</v>
      </c>
      <c r="B78" s="213">
        <v>6</v>
      </c>
      <c r="C78" s="288" t="s">
        <v>498</v>
      </c>
      <c r="D78" s="213">
        <v>12</v>
      </c>
      <c r="E78" s="288" t="s">
        <v>498</v>
      </c>
      <c r="F78" s="213">
        <v>38</v>
      </c>
      <c r="G78" s="288" t="s">
        <v>498</v>
      </c>
    </row>
    <row r="79" spans="1:7" ht="8.25" customHeight="1" x14ac:dyDescent="0.15">
      <c r="A79" s="173" t="s">
        <v>568</v>
      </c>
      <c r="B79" s="213">
        <v>35</v>
      </c>
      <c r="C79" s="288">
        <v>1</v>
      </c>
      <c r="D79" s="213">
        <v>31</v>
      </c>
      <c r="E79" s="288">
        <v>1</v>
      </c>
      <c r="F79" s="213">
        <v>36</v>
      </c>
      <c r="G79" s="288">
        <v>1</v>
      </c>
    </row>
    <row r="80" spans="1:7" ht="8.25" customHeight="1" x14ac:dyDescent="0.15">
      <c r="A80" s="194" t="s">
        <v>569</v>
      </c>
      <c r="B80" s="229">
        <v>82</v>
      </c>
      <c r="C80" s="229">
        <v>1</v>
      </c>
      <c r="D80" s="229">
        <v>81</v>
      </c>
      <c r="E80" s="229">
        <v>1</v>
      </c>
      <c r="F80" s="229">
        <v>98</v>
      </c>
      <c r="G80" s="229">
        <v>1</v>
      </c>
    </row>
    <row r="81" spans="1:7" ht="8.25" customHeight="1" x14ac:dyDescent="0.15">
      <c r="A81" s="173" t="s">
        <v>570</v>
      </c>
      <c r="B81" s="213">
        <v>2</v>
      </c>
      <c r="C81" s="288" t="s">
        <v>498</v>
      </c>
      <c r="D81" s="213">
        <v>2</v>
      </c>
      <c r="E81" s="288" t="s">
        <v>498</v>
      </c>
      <c r="F81" s="213">
        <v>14</v>
      </c>
      <c r="G81" s="288" t="s">
        <v>498</v>
      </c>
    </row>
    <row r="82" spans="1:7" ht="8.25" customHeight="1" x14ac:dyDescent="0.15">
      <c r="A82" s="173" t="s">
        <v>568</v>
      </c>
      <c r="B82" s="213">
        <v>80</v>
      </c>
      <c r="C82" s="288">
        <v>1</v>
      </c>
      <c r="D82" s="213">
        <v>79</v>
      </c>
      <c r="E82" s="288">
        <v>1</v>
      </c>
      <c r="F82" s="213">
        <v>84</v>
      </c>
      <c r="G82" s="288">
        <v>1</v>
      </c>
    </row>
    <row r="83" spans="1:7" ht="8.25" customHeight="1" x14ac:dyDescent="0.15">
      <c r="A83" s="194" t="s">
        <v>571</v>
      </c>
      <c r="B83" s="229">
        <v>1189</v>
      </c>
      <c r="C83" s="229">
        <v>58</v>
      </c>
      <c r="D83" s="229">
        <v>1337</v>
      </c>
      <c r="E83" s="229">
        <v>65</v>
      </c>
      <c r="F83" s="229">
        <v>1344</v>
      </c>
      <c r="G83" s="229">
        <v>61</v>
      </c>
    </row>
    <row r="84" spans="1:7" ht="8.25" customHeight="1" x14ac:dyDescent="0.15">
      <c r="A84" s="173" t="s">
        <v>572</v>
      </c>
      <c r="B84" s="213">
        <v>591</v>
      </c>
      <c r="C84" s="288">
        <v>4</v>
      </c>
      <c r="D84" s="213">
        <v>676</v>
      </c>
      <c r="E84" s="288">
        <v>5</v>
      </c>
      <c r="F84" s="213">
        <v>718</v>
      </c>
      <c r="G84" s="288">
        <v>5</v>
      </c>
    </row>
    <row r="85" spans="1:7" ht="8.25" customHeight="1" x14ac:dyDescent="0.15">
      <c r="A85" s="173" t="s">
        <v>573</v>
      </c>
      <c r="B85" s="213">
        <v>598</v>
      </c>
      <c r="C85" s="213">
        <v>54</v>
      </c>
      <c r="D85" s="213">
        <v>661</v>
      </c>
      <c r="E85" s="213">
        <v>60</v>
      </c>
      <c r="F85" s="213">
        <v>626</v>
      </c>
      <c r="G85" s="213">
        <v>56</v>
      </c>
    </row>
    <row r="86" spans="1:7" ht="8.25" customHeight="1" x14ac:dyDescent="0.15">
      <c r="A86" s="173" t="s">
        <v>574</v>
      </c>
      <c r="B86" s="213">
        <v>0</v>
      </c>
      <c r="C86" s="288">
        <v>0</v>
      </c>
      <c r="D86" s="213">
        <v>0</v>
      </c>
      <c r="E86" s="288">
        <v>0</v>
      </c>
      <c r="F86" s="213">
        <v>0</v>
      </c>
      <c r="G86" s="288">
        <v>0</v>
      </c>
    </row>
    <row r="87" spans="1:7" ht="8.25" customHeight="1" x14ac:dyDescent="0.15">
      <c r="A87" s="194" t="s">
        <v>575</v>
      </c>
      <c r="B87" s="291">
        <v>0</v>
      </c>
      <c r="C87" s="291">
        <v>0</v>
      </c>
      <c r="D87" s="291">
        <v>0</v>
      </c>
      <c r="E87" s="291">
        <v>0</v>
      </c>
      <c r="F87" s="291">
        <v>0</v>
      </c>
      <c r="G87" s="291">
        <v>0</v>
      </c>
    </row>
    <row r="88" spans="1:7" ht="8.25" customHeight="1" x14ac:dyDescent="0.15">
      <c r="A88" s="173" t="s">
        <v>576</v>
      </c>
      <c r="B88" s="288">
        <v>0</v>
      </c>
      <c r="C88" s="288">
        <v>0</v>
      </c>
      <c r="D88" s="288">
        <v>0</v>
      </c>
      <c r="E88" s="288">
        <v>0</v>
      </c>
      <c r="F88" s="288">
        <v>0</v>
      </c>
      <c r="G88" s="288">
        <v>0</v>
      </c>
    </row>
    <row r="89" spans="1:7" ht="8.25" customHeight="1" x14ac:dyDescent="0.15">
      <c r="A89" s="173" t="s">
        <v>577</v>
      </c>
      <c r="B89" s="288">
        <v>0</v>
      </c>
      <c r="C89" s="288">
        <v>0</v>
      </c>
      <c r="D89" s="288">
        <v>0</v>
      </c>
      <c r="E89" s="288">
        <v>0</v>
      </c>
      <c r="F89" s="288">
        <v>0</v>
      </c>
      <c r="G89" s="288">
        <v>0</v>
      </c>
    </row>
    <row r="90" spans="1:7" ht="4.9000000000000004" customHeight="1" thickBot="1" x14ac:dyDescent="0.2">
      <c r="A90" s="68"/>
      <c r="B90" s="292"/>
      <c r="C90" s="292"/>
      <c r="D90" s="292"/>
      <c r="E90" s="292"/>
      <c r="F90" s="292"/>
      <c r="G90" s="292"/>
    </row>
    <row r="91" spans="1:7" ht="8.1" customHeight="1" thickTop="1" x14ac:dyDescent="0.15">
      <c r="A91" s="156" t="s">
        <v>555</v>
      </c>
      <c r="B91" s="225"/>
      <c r="C91" s="225"/>
      <c r="D91" s="293"/>
      <c r="E91" s="225"/>
      <c r="F91" s="225"/>
    </row>
    <row r="92" spans="1:7" ht="8.1" customHeight="1" x14ac:dyDescent="0.15">
      <c r="A92" s="70" t="s">
        <v>556</v>
      </c>
    </row>
  </sheetData>
  <mergeCells count="1">
    <mergeCell ref="A3:A4"/>
  </mergeCells>
  <pageMargins left="0.78740157480314965" right="0.78740157480314965" top="0.78740157480314965" bottom="0.78740157480314965" header="0" footer="0"/>
  <pageSetup paperSize="9" scale="94" firstPageNumber="0" orientation="portrait" useFirstPageNumber="1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6C81C-BA4B-4087-BE16-6A63FBD49D50}">
  <dimension ref="A1:HU50"/>
  <sheetViews>
    <sheetView showGridLines="0" zoomScaleNormal="100" zoomScaleSheetLayoutView="120" workbookViewId="0">
      <selection sqref="A1:E1"/>
    </sheetView>
  </sheetViews>
  <sheetFormatPr defaultColWidth="9.140625" defaultRowHeight="9" customHeight="1" x14ac:dyDescent="0.15"/>
  <cols>
    <col min="1" max="1" width="15.42578125" style="173" customWidth="1"/>
    <col min="2" max="2" width="5.5703125" style="173" customWidth="1"/>
    <col min="3" max="3" width="7.140625" style="173" customWidth="1"/>
    <col min="4" max="4" width="9.85546875" style="173" bestFit="1" customWidth="1"/>
    <col min="5" max="5" width="7" style="173" bestFit="1" customWidth="1"/>
    <col min="6" max="6" width="9.7109375" style="173" bestFit="1" customWidth="1"/>
    <col min="7" max="7" width="7" style="173" bestFit="1" customWidth="1"/>
    <col min="8" max="8" width="9.140625" style="173" customWidth="1"/>
    <col min="9" max="9" width="7" style="173" bestFit="1" customWidth="1"/>
    <col min="10" max="10" width="8.28515625" style="173" bestFit="1" customWidth="1"/>
    <col min="11" max="11" width="6" style="173" bestFit="1" customWidth="1"/>
    <col min="12" max="16384" width="9.140625" style="173"/>
  </cols>
  <sheetData>
    <row r="1" spans="1:229" s="294" customFormat="1" ht="25.9" customHeight="1" x14ac:dyDescent="0.15">
      <c r="A1" s="967" t="s">
        <v>1356</v>
      </c>
      <c r="B1" s="968"/>
      <c r="C1" s="968"/>
      <c r="D1" s="968"/>
      <c r="E1" s="968"/>
      <c r="F1" s="968"/>
      <c r="G1" s="968"/>
      <c r="H1" s="968"/>
      <c r="I1" s="968"/>
      <c r="J1" s="968"/>
      <c r="K1" s="968"/>
    </row>
    <row r="2" spans="1:229" ht="9" customHeight="1" x14ac:dyDescent="0.15">
      <c r="A2" s="194" t="s">
        <v>25</v>
      </c>
    </row>
    <row r="3" spans="1:229" ht="10.15" customHeight="1" x14ac:dyDescent="0.15">
      <c r="A3" s="956" t="s">
        <v>581</v>
      </c>
      <c r="B3" s="957"/>
      <c r="C3" s="865" t="s">
        <v>582</v>
      </c>
      <c r="D3" s="869" t="s">
        <v>583</v>
      </c>
      <c r="E3" s="870"/>
      <c r="F3" s="870"/>
      <c r="G3" s="870"/>
      <c r="H3" s="870"/>
      <c r="I3" s="870"/>
      <c r="J3" s="870"/>
      <c r="K3" s="870"/>
    </row>
    <row r="4" spans="1:229" ht="10.15" customHeight="1" x14ac:dyDescent="0.15">
      <c r="A4" s="956"/>
      <c r="B4" s="957"/>
      <c r="C4" s="865"/>
      <c r="D4" s="969" t="s">
        <v>584</v>
      </c>
      <c r="E4" s="970"/>
      <c r="F4" s="862" t="s">
        <v>585</v>
      </c>
      <c r="G4" s="971"/>
      <c r="H4" s="971"/>
      <c r="I4" s="966"/>
      <c r="J4" s="969" t="s">
        <v>586</v>
      </c>
      <c r="K4" s="972"/>
    </row>
    <row r="5" spans="1:229" ht="10.15" customHeight="1" x14ac:dyDescent="0.15">
      <c r="A5" s="958"/>
      <c r="B5" s="957"/>
      <c r="C5" s="865"/>
      <c r="D5" s="869"/>
      <c r="E5" s="871"/>
      <c r="F5" s="862" t="s">
        <v>20</v>
      </c>
      <c r="G5" s="965"/>
      <c r="H5" s="862" t="s">
        <v>587</v>
      </c>
      <c r="I5" s="966"/>
      <c r="J5" s="869"/>
      <c r="K5" s="870"/>
    </row>
    <row r="6" spans="1:229" ht="10.15" customHeight="1" x14ac:dyDescent="0.15">
      <c r="A6" s="958"/>
      <c r="B6" s="957"/>
      <c r="C6" s="865"/>
      <c r="D6" s="285" t="s">
        <v>549</v>
      </c>
      <c r="E6" s="65" t="s">
        <v>22</v>
      </c>
      <c r="F6" s="65" t="s">
        <v>549</v>
      </c>
      <c r="G6" s="65" t="s">
        <v>22</v>
      </c>
      <c r="H6" s="65" t="s">
        <v>549</v>
      </c>
      <c r="I6" s="65" t="s">
        <v>22</v>
      </c>
      <c r="J6" s="65" t="s">
        <v>549</v>
      </c>
      <c r="K6" s="75" t="s">
        <v>22</v>
      </c>
    </row>
    <row r="7" spans="1:229" ht="4.9000000000000004" customHeight="1" x14ac:dyDescent="0.15">
      <c r="A7" s="194"/>
      <c r="B7" s="194"/>
      <c r="C7" s="174"/>
      <c r="E7" s="174"/>
      <c r="F7" s="174"/>
      <c r="G7" s="174"/>
      <c r="H7" s="174"/>
      <c r="I7" s="174"/>
      <c r="J7" s="174"/>
    </row>
    <row r="8" spans="1:229" s="194" customFormat="1" ht="9" customHeight="1" x14ac:dyDescent="0.15">
      <c r="A8" s="194" t="s">
        <v>25</v>
      </c>
      <c r="B8" s="194">
        <v>2020</v>
      </c>
      <c r="C8" s="229">
        <v>360852</v>
      </c>
      <c r="D8" s="229">
        <v>219037180</v>
      </c>
      <c r="E8" s="229">
        <v>355802</v>
      </c>
      <c r="F8" s="229">
        <v>201877388</v>
      </c>
      <c r="G8" s="229">
        <v>297383</v>
      </c>
      <c r="H8" s="229">
        <v>195624383</v>
      </c>
      <c r="I8" s="229">
        <v>282503</v>
      </c>
      <c r="J8" s="229">
        <v>3900653</v>
      </c>
      <c r="K8" s="229">
        <v>47187</v>
      </c>
    </row>
    <row r="9" spans="1:229" s="194" customFormat="1" ht="9" customHeight="1" x14ac:dyDescent="0.15">
      <c r="A9" s="286"/>
      <c r="B9" s="194">
        <v>2021</v>
      </c>
      <c r="C9" s="229">
        <v>365488</v>
      </c>
      <c r="D9" s="229">
        <v>224432498</v>
      </c>
      <c r="E9" s="229">
        <v>360630</v>
      </c>
      <c r="F9" s="229">
        <v>206188031</v>
      </c>
      <c r="G9" s="229">
        <v>300028</v>
      </c>
      <c r="H9" s="229">
        <v>199575247</v>
      </c>
      <c r="I9" s="229">
        <v>284784</v>
      </c>
      <c r="J9" s="229">
        <v>4201575</v>
      </c>
      <c r="K9" s="229">
        <v>48989</v>
      </c>
    </row>
    <row r="10" spans="1:229" s="194" customFormat="1" ht="9" customHeight="1" x14ac:dyDescent="0.15">
      <c r="B10" s="194">
        <v>2022</v>
      </c>
      <c r="C10" s="229">
        <v>374311</v>
      </c>
      <c r="D10" s="229">
        <v>233020250</v>
      </c>
      <c r="E10" s="229">
        <v>370637</v>
      </c>
      <c r="F10" s="229">
        <v>217450355</v>
      </c>
      <c r="G10" s="229">
        <v>313844</v>
      </c>
      <c r="H10" s="229">
        <v>211414157</v>
      </c>
      <c r="I10" s="229">
        <v>299619</v>
      </c>
      <c r="J10" s="229">
        <v>3913814</v>
      </c>
      <c r="K10" s="229">
        <v>45631</v>
      </c>
    </row>
    <row r="11" spans="1:229" ht="9" customHeight="1" x14ac:dyDescent="0.15">
      <c r="A11" s="194" t="s">
        <v>49</v>
      </c>
      <c r="B11" s="194">
        <v>2020</v>
      </c>
      <c r="C11" s="229">
        <v>352654</v>
      </c>
      <c r="D11" s="229">
        <v>213088895</v>
      </c>
      <c r="E11" s="229">
        <v>347611</v>
      </c>
      <c r="F11" s="229">
        <v>195930065</v>
      </c>
      <c r="G11" s="229">
        <v>289194</v>
      </c>
      <c r="H11" s="229">
        <v>189766578</v>
      </c>
      <c r="I11" s="229">
        <v>274469</v>
      </c>
      <c r="J11" s="229">
        <v>3900451</v>
      </c>
      <c r="K11" s="229">
        <v>47186</v>
      </c>
      <c r="L11" s="229"/>
      <c r="M11" s="229"/>
      <c r="N11" s="229"/>
      <c r="O11" s="229"/>
      <c r="P11" s="194"/>
      <c r="Q11" s="229"/>
      <c r="R11" s="229"/>
      <c r="S11" s="229"/>
      <c r="T11" s="229"/>
      <c r="U11" s="194"/>
      <c r="V11" s="229"/>
      <c r="W11" s="229"/>
      <c r="X11" s="229"/>
      <c r="Y11" s="229"/>
      <c r="Z11" s="194"/>
      <c r="AA11" s="229"/>
      <c r="AB11" s="229"/>
      <c r="AC11" s="229"/>
      <c r="AD11" s="229"/>
      <c r="AE11" s="194"/>
      <c r="AF11" s="229"/>
      <c r="AG11" s="229"/>
      <c r="AH11" s="229"/>
      <c r="AI11" s="229"/>
      <c r="AJ11" s="194"/>
      <c r="AK11" s="229"/>
      <c r="AL11" s="229"/>
      <c r="AM11" s="229"/>
      <c r="AN11" s="229"/>
      <c r="AO11" s="194"/>
      <c r="AP11" s="229"/>
      <c r="AQ11" s="229"/>
      <c r="AR11" s="229"/>
      <c r="AS11" s="229"/>
      <c r="AT11" s="194"/>
      <c r="AU11" s="229"/>
      <c r="AV11" s="229"/>
      <c r="AW11" s="229"/>
      <c r="AX11" s="229"/>
      <c r="AY11" s="194"/>
      <c r="AZ11" s="229"/>
      <c r="BA11" s="229"/>
      <c r="BB11" s="229"/>
      <c r="BC11" s="229"/>
      <c r="BD11" s="194"/>
      <c r="BE11" s="229"/>
      <c r="BF11" s="229"/>
      <c r="BG11" s="229"/>
      <c r="BH11" s="229"/>
      <c r="BI11" s="194"/>
      <c r="BJ11" s="229"/>
      <c r="BK11" s="229"/>
      <c r="BL11" s="229"/>
      <c r="BM11" s="229"/>
      <c r="BN11" s="194"/>
      <c r="BO11" s="229"/>
      <c r="BP11" s="229"/>
      <c r="BQ11" s="229"/>
      <c r="BR11" s="229"/>
      <c r="BS11" s="194"/>
      <c r="BT11" s="229"/>
      <c r="BU11" s="229"/>
      <c r="BV11" s="229"/>
      <c r="BW11" s="229"/>
      <c r="BX11" s="194"/>
      <c r="BY11" s="229"/>
      <c r="BZ11" s="229"/>
      <c r="CA11" s="229"/>
      <c r="CB11" s="229"/>
      <c r="CC11" s="194"/>
      <c r="CD11" s="229"/>
      <c r="CE11" s="229"/>
      <c r="CF11" s="229"/>
      <c r="CG11" s="229"/>
      <c r="CH11" s="194"/>
      <c r="CI11" s="229"/>
      <c r="CJ11" s="229"/>
      <c r="CK11" s="229"/>
      <c r="CL11" s="229"/>
      <c r="CM11" s="194"/>
      <c r="CN11" s="229"/>
      <c r="CO11" s="229"/>
      <c r="CP11" s="229"/>
      <c r="CQ11" s="229"/>
      <c r="CR11" s="194"/>
      <c r="CS11" s="229"/>
      <c r="CT11" s="229"/>
      <c r="CU11" s="229"/>
      <c r="CV11" s="229"/>
      <c r="CW11" s="194"/>
      <c r="CX11" s="229"/>
      <c r="CY11" s="229"/>
      <c r="CZ11" s="229"/>
      <c r="DA11" s="229"/>
      <c r="DB11" s="194"/>
      <c r="DC11" s="229"/>
      <c r="DD11" s="229"/>
      <c r="DE11" s="229"/>
      <c r="DF11" s="229"/>
      <c r="DG11" s="194"/>
      <c r="DH11" s="229"/>
      <c r="DI11" s="229"/>
      <c r="DJ11" s="229"/>
      <c r="DK11" s="229"/>
      <c r="DL11" s="194"/>
      <c r="DM11" s="229"/>
      <c r="DN11" s="229"/>
      <c r="DO11" s="229"/>
      <c r="DP11" s="229"/>
      <c r="DQ11" s="194"/>
      <c r="DR11" s="229"/>
      <c r="DS11" s="229"/>
      <c r="DT11" s="229"/>
      <c r="DU11" s="229"/>
      <c r="DV11" s="194"/>
      <c r="DW11" s="229"/>
      <c r="DX11" s="229"/>
      <c r="DY11" s="229"/>
      <c r="DZ11" s="229"/>
      <c r="EA11" s="194"/>
      <c r="EB11" s="229"/>
      <c r="EC11" s="229"/>
      <c r="ED11" s="229"/>
      <c r="EE11" s="229"/>
      <c r="EF11" s="194"/>
      <c r="EG11" s="229"/>
      <c r="EH11" s="229"/>
      <c r="EI11" s="229"/>
      <c r="EJ11" s="229"/>
      <c r="EK11" s="194"/>
      <c r="EL11" s="229"/>
      <c r="EM11" s="229"/>
      <c r="EN11" s="229"/>
      <c r="EO11" s="229"/>
      <c r="EP11" s="194"/>
      <c r="EQ11" s="229"/>
      <c r="ER11" s="229"/>
      <c r="ES11" s="229"/>
      <c r="ET11" s="229"/>
      <c r="EU11" s="194"/>
      <c r="EV11" s="229"/>
      <c r="EW11" s="229"/>
      <c r="EX11" s="229"/>
      <c r="EY11" s="229"/>
      <c r="EZ11" s="194"/>
      <c r="FA11" s="229"/>
      <c r="FB11" s="229"/>
      <c r="FC11" s="229"/>
      <c r="FD11" s="229"/>
      <c r="FE11" s="194"/>
      <c r="FF11" s="229"/>
      <c r="FG11" s="229"/>
      <c r="FH11" s="229"/>
      <c r="FI11" s="229"/>
      <c r="FJ11" s="194"/>
      <c r="FK11" s="229"/>
      <c r="FL11" s="229"/>
      <c r="FM11" s="229"/>
      <c r="FN11" s="229"/>
      <c r="FO11" s="194"/>
      <c r="FP11" s="229"/>
      <c r="FQ11" s="229"/>
      <c r="FR11" s="229"/>
      <c r="FS11" s="229"/>
      <c r="FT11" s="194"/>
      <c r="FU11" s="229"/>
      <c r="FV11" s="229"/>
      <c r="FW11" s="229"/>
      <c r="FX11" s="229"/>
      <c r="FY11" s="194"/>
      <c r="FZ11" s="229"/>
      <c r="GA11" s="229"/>
      <c r="GB11" s="229"/>
      <c r="GC11" s="229"/>
      <c r="GD11" s="194"/>
      <c r="GE11" s="229"/>
      <c r="GF11" s="229"/>
      <c r="GG11" s="229"/>
      <c r="GH11" s="229"/>
      <c r="GI11" s="194"/>
      <c r="GJ11" s="229"/>
      <c r="GK11" s="229"/>
      <c r="GL11" s="229"/>
      <c r="GM11" s="229"/>
      <c r="GN11" s="194"/>
      <c r="GO11" s="229"/>
      <c r="GP11" s="229"/>
      <c r="GQ11" s="229"/>
      <c r="GR11" s="229"/>
      <c r="GS11" s="194"/>
      <c r="GT11" s="229"/>
      <c r="GU11" s="229"/>
      <c r="GV11" s="229"/>
      <c r="GW11" s="229"/>
      <c r="GX11" s="194"/>
      <c r="GY11" s="229"/>
      <c r="GZ11" s="229"/>
      <c r="HA11" s="229"/>
      <c r="HB11" s="229"/>
      <c r="HC11" s="194"/>
      <c r="HD11" s="229"/>
      <c r="HE11" s="229"/>
      <c r="HF11" s="229"/>
      <c r="HG11" s="229"/>
      <c r="HH11" s="194"/>
      <c r="HI11" s="229"/>
      <c r="HJ11" s="229"/>
      <c r="HK11" s="229"/>
      <c r="HL11" s="229"/>
      <c r="HM11" s="194"/>
      <c r="HN11" s="229"/>
      <c r="HO11" s="229"/>
      <c r="HP11" s="229"/>
      <c r="HQ11" s="229"/>
      <c r="HR11" s="194"/>
      <c r="HS11" s="229"/>
      <c r="HT11" s="229"/>
      <c r="HU11" s="229"/>
    </row>
    <row r="12" spans="1:229" s="194" customFormat="1" ht="9" customHeight="1" x14ac:dyDescent="0.15">
      <c r="A12" s="286"/>
      <c r="B12" s="194">
        <v>2021</v>
      </c>
      <c r="C12" s="229">
        <v>357754</v>
      </c>
      <c r="D12" s="229">
        <v>218728414</v>
      </c>
      <c r="E12" s="229">
        <v>352909</v>
      </c>
      <c r="F12" s="229">
        <v>200485110</v>
      </c>
      <c r="G12" s="229">
        <v>292310</v>
      </c>
      <c r="H12" s="229">
        <v>193977624</v>
      </c>
      <c r="I12" s="229">
        <v>277231</v>
      </c>
      <c r="J12" s="229">
        <v>4201400</v>
      </c>
      <c r="K12" s="229">
        <v>48988</v>
      </c>
    </row>
    <row r="13" spans="1:229" ht="9" customHeight="1" x14ac:dyDescent="0.15">
      <c r="B13" s="194">
        <v>2022</v>
      </c>
      <c r="C13" s="229">
        <v>366041</v>
      </c>
      <c r="D13" s="229">
        <v>226989703</v>
      </c>
      <c r="E13" s="229">
        <v>362374</v>
      </c>
      <c r="F13" s="229">
        <v>211420945</v>
      </c>
      <c r="G13" s="229">
        <v>305583</v>
      </c>
      <c r="H13" s="229">
        <v>205524916</v>
      </c>
      <c r="I13" s="229">
        <v>291597</v>
      </c>
      <c r="J13" s="229">
        <v>3913573</v>
      </c>
      <c r="K13" s="229">
        <v>45630</v>
      </c>
    </row>
    <row r="14" spans="1:229" ht="9" customHeight="1" x14ac:dyDescent="0.15">
      <c r="A14" s="173" t="s">
        <v>493</v>
      </c>
      <c r="C14" s="213">
        <v>15144</v>
      </c>
      <c r="D14" s="213">
        <v>14947602</v>
      </c>
      <c r="E14" s="213">
        <v>15144</v>
      </c>
      <c r="F14" s="213">
        <v>14947602</v>
      </c>
      <c r="G14" s="213">
        <v>15144</v>
      </c>
      <c r="H14" s="213">
        <v>14947602</v>
      </c>
      <c r="I14" s="213">
        <v>15144</v>
      </c>
      <c r="J14" s="213">
        <v>0</v>
      </c>
      <c r="K14" s="213">
        <v>0</v>
      </c>
    </row>
    <row r="15" spans="1:229" ht="9" customHeight="1" x14ac:dyDescent="0.15">
      <c r="A15" s="173" t="s">
        <v>494</v>
      </c>
      <c r="C15" s="213">
        <v>297769</v>
      </c>
      <c r="D15" s="213">
        <v>174935525</v>
      </c>
      <c r="E15" s="213">
        <v>294103</v>
      </c>
      <c r="F15" s="213">
        <v>161609917</v>
      </c>
      <c r="G15" s="213">
        <v>242271</v>
      </c>
      <c r="H15" s="213">
        <v>155713888</v>
      </c>
      <c r="I15" s="213">
        <v>228284</v>
      </c>
      <c r="J15" s="213">
        <v>3913573</v>
      </c>
      <c r="K15" s="213">
        <v>45630</v>
      </c>
    </row>
    <row r="16" spans="1:229" ht="9" customHeight="1" x14ac:dyDescent="0.15">
      <c r="A16" s="173" t="s">
        <v>495</v>
      </c>
      <c r="C16" s="213">
        <v>768</v>
      </c>
      <c r="D16" s="213">
        <v>425915</v>
      </c>
      <c r="E16" s="213">
        <v>768</v>
      </c>
      <c r="F16" s="213">
        <v>425915</v>
      </c>
      <c r="G16" s="213">
        <v>768</v>
      </c>
      <c r="H16" s="213">
        <v>425915</v>
      </c>
      <c r="I16" s="213">
        <v>768</v>
      </c>
      <c r="J16" s="213">
        <v>0</v>
      </c>
      <c r="K16" s="213">
        <v>0</v>
      </c>
    </row>
    <row r="17" spans="1:11" ht="9" customHeight="1" x14ac:dyDescent="0.15">
      <c r="A17" s="173" t="s">
        <v>496</v>
      </c>
      <c r="C17" s="213">
        <v>52359</v>
      </c>
      <c r="D17" s="213">
        <v>36680661</v>
      </c>
      <c r="E17" s="213">
        <v>52359</v>
      </c>
      <c r="F17" s="213">
        <v>34437511</v>
      </c>
      <c r="G17" s="213">
        <v>47400</v>
      </c>
      <c r="H17" s="213">
        <v>34437511</v>
      </c>
      <c r="I17" s="213">
        <v>47400</v>
      </c>
      <c r="J17" s="213">
        <v>0</v>
      </c>
      <c r="K17" s="213">
        <v>0</v>
      </c>
    </row>
    <row r="18" spans="1:11" ht="9" customHeight="1" x14ac:dyDescent="0.15">
      <c r="A18" s="173" t="s">
        <v>497</v>
      </c>
      <c r="C18" s="213">
        <v>0</v>
      </c>
      <c r="D18" s="213">
        <v>0</v>
      </c>
      <c r="E18" s="213">
        <v>0</v>
      </c>
      <c r="F18" s="213">
        <v>0</v>
      </c>
      <c r="G18" s="213">
        <v>0</v>
      </c>
      <c r="H18" s="213">
        <v>0</v>
      </c>
      <c r="I18" s="213">
        <v>0</v>
      </c>
      <c r="J18" s="213">
        <v>0</v>
      </c>
      <c r="K18" s="213">
        <v>0</v>
      </c>
    </row>
    <row r="19" spans="1:11" ht="9" customHeight="1" x14ac:dyDescent="0.15">
      <c r="A19" s="194" t="s">
        <v>499</v>
      </c>
      <c r="B19" s="194">
        <v>2020</v>
      </c>
      <c r="C19" s="229">
        <v>4697</v>
      </c>
      <c r="D19" s="229">
        <v>3510091</v>
      </c>
      <c r="E19" s="229">
        <v>4690</v>
      </c>
      <c r="F19" s="229">
        <v>3509200</v>
      </c>
      <c r="G19" s="229">
        <v>4689</v>
      </c>
      <c r="H19" s="229">
        <v>3450665</v>
      </c>
      <c r="I19" s="229">
        <v>4596</v>
      </c>
      <c r="J19" s="229">
        <v>180</v>
      </c>
      <c r="K19" s="229">
        <v>1</v>
      </c>
    </row>
    <row r="20" spans="1:11" ht="9" customHeight="1" x14ac:dyDescent="0.15">
      <c r="A20" s="194"/>
      <c r="B20" s="194">
        <v>2021</v>
      </c>
      <c r="C20" s="229">
        <v>4433</v>
      </c>
      <c r="D20" s="229">
        <v>3351642</v>
      </c>
      <c r="E20" s="229">
        <v>4426</v>
      </c>
      <c r="F20" s="229">
        <v>3350601</v>
      </c>
      <c r="G20" s="229">
        <v>4424</v>
      </c>
      <c r="H20" s="229">
        <v>3297491</v>
      </c>
      <c r="I20" s="229">
        <v>4347</v>
      </c>
      <c r="J20" s="229">
        <v>171</v>
      </c>
      <c r="K20" s="229">
        <v>1</v>
      </c>
    </row>
    <row r="21" spans="1:11" ht="9" customHeight="1" x14ac:dyDescent="0.15">
      <c r="A21" s="194"/>
      <c r="B21" s="194">
        <v>2022</v>
      </c>
      <c r="C21" s="229">
        <v>4847</v>
      </c>
      <c r="D21" s="229">
        <v>3644164</v>
      </c>
      <c r="E21" s="229">
        <v>4842</v>
      </c>
      <c r="F21" s="229">
        <v>3643052</v>
      </c>
      <c r="G21" s="229">
        <v>4840</v>
      </c>
      <c r="H21" s="229">
        <v>3580999</v>
      </c>
      <c r="I21" s="229">
        <v>4739</v>
      </c>
      <c r="J21" s="229">
        <v>237</v>
      </c>
      <c r="K21" s="229">
        <v>1</v>
      </c>
    </row>
    <row r="22" spans="1:11" ht="9" customHeight="1" x14ac:dyDescent="0.15">
      <c r="A22" s="194" t="s">
        <v>500</v>
      </c>
      <c r="B22" s="194">
        <v>2020</v>
      </c>
      <c r="C22" s="229">
        <v>3502</v>
      </c>
      <c r="D22" s="229">
        <v>2438194</v>
      </c>
      <c r="E22" s="229">
        <v>3501</v>
      </c>
      <c r="F22" s="229">
        <v>2438123</v>
      </c>
      <c r="G22" s="229">
        <v>3501</v>
      </c>
      <c r="H22" s="229">
        <v>2407140</v>
      </c>
      <c r="I22" s="229">
        <v>3438</v>
      </c>
      <c r="J22" s="229">
        <v>22</v>
      </c>
      <c r="K22" s="229" t="s">
        <v>498</v>
      </c>
    </row>
    <row r="23" spans="1:11" ht="9" customHeight="1" x14ac:dyDescent="0.15">
      <c r="A23" s="194"/>
      <c r="B23" s="194">
        <v>2021</v>
      </c>
      <c r="C23" s="229">
        <v>3301</v>
      </c>
      <c r="D23" s="229">
        <v>2352442</v>
      </c>
      <c r="E23" s="229">
        <v>3295</v>
      </c>
      <c r="F23" s="229">
        <v>2352320</v>
      </c>
      <c r="G23" s="229">
        <v>3295</v>
      </c>
      <c r="H23" s="229">
        <v>2300132</v>
      </c>
      <c r="I23" s="229">
        <v>3206</v>
      </c>
      <c r="J23" s="229">
        <v>4</v>
      </c>
      <c r="K23" s="229" t="s">
        <v>498</v>
      </c>
    </row>
    <row r="24" spans="1:11" ht="9" customHeight="1" x14ac:dyDescent="0.15">
      <c r="A24" s="194"/>
      <c r="B24" s="194">
        <v>2022</v>
      </c>
      <c r="C24" s="229">
        <v>3424</v>
      </c>
      <c r="D24" s="229">
        <v>2386383</v>
      </c>
      <c r="E24" s="229">
        <v>3420</v>
      </c>
      <c r="F24" s="229">
        <v>2386358</v>
      </c>
      <c r="G24" s="229">
        <v>3420</v>
      </c>
      <c r="H24" s="229">
        <v>2308242</v>
      </c>
      <c r="I24" s="229">
        <v>3283</v>
      </c>
      <c r="J24" s="229">
        <v>4</v>
      </c>
      <c r="K24" s="229" t="s">
        <v>498</v>
      </c>
    </row>
    <row r="25" spans="1:11" ht="4.9000000000000004" customHeight="1" x14ac:dyDescent="0.15">
      <c r="C25" s="174"/>
      <c r="D25" s="174"/>
      <c r="E25" s="174"/>
      <c r="F25" s="174"/>
      <c r="G25" s="174"/>
      <c r="H25" s="174"/>
      <c r="I25" s="174"/>
    </row>
    <row r="26" spans="1:11" ht="10.15" customHeight="1" x14ac:dyDescent="0.15">
      <c r="A26" s="973" t="s">
        <v>588</v>
      </c>
      <c r="B26" s="974"/>
      <c r="C26" s="975"/>
      <c r="D26" s="869" t="s">
        <v>583</v>
      </c>
      <c r="E26" s="870"/>
      <c r="F26" s="870"/>
      <c r="G26" s="870"/>
      <c r="H26" s="870"/>
      <c r="I26" s="871"/>
      <c r="J26" s="959" t="s">
        <v>589</v>
      </c>
      <c r="K26" s="891"/>
    </row>
    <row r="27" spans="1:11" ht="10.15" customHeight="1" x14ac:dyDescent="0.15">
      <c r="A27" s="974"/>
      <c r="B27" s="974"/>
      <c r="C27" s="975"/>
      <c r="D27" s="862" t="s">
        <v>590</v>
      </c>
      <c r="E27" s="965"/>
      <c r="F27" s="862" t="s">
        <v>591</v>
      </c>
      <c r="G27" s="965"/>
      <c r="H27" s="862" t="s">
        <v>592</v>
      </c>
      <c r="I27" s="965"/>
      <c r="J27" s="869"/>
      <c r="K27" s="870"/>
    </row>
    <row r="28" spans="1:11" ht="10.15" customHeight="1" x14ac:dyDescent="0.15">
      <c r="A28" s="974"/>
      <c r="B28" s="974"/>
      <c r="C28" s="975"/>
      <c r="D28" s="65" t="s">
        <v>549</v>
      </c>
      <c r="E28" s="65" t="s">
        <v>22</v>
      </c>
      <c r="F28" s="66" t="s">
        <v>549</v>
      </c>
      <c r="G28" s="66" t="s">
        <v>22</v>
      </c>
      <c r="H28" s="66" t="s">
        <v>549</v>
      </c>
      <c r="I28" s="66" t="s">
        <v>22</v>
      </c>
      <c r="J28" s="66" t="s">
        <v>549</v>
      </c>
      <c r="K28" s="239" t="s">
        <v>22</v>
      </c>
    </row>
    <row r="29" spans="1:11" ht="4.9000000000000004" customHeight="1" x14ac:dyDescent="0.2">
      <c r="A29" s="624"/>
      <c r="B29" s="624"/>
      <c r="C29" s="174"/>
      <c r="D29" s="174"/>
      <c r="E29" s="174"/>
      <c r="F29" s="174"/>
      <c r="G29" s="174"/>
      <c r="H29" s="174"/>
      <c r="I29" s="174"/>
      <c r="J29" s="174"/>
      <c r="K29" s="174"/>
    </row>
    <row r="30" spans="1:11" ht="9" customHeight="1" x14ac:dyDescent="0.15">
      <c r="A30" s="194" t="s">
        <v>25</v>
      </c>
      <c r="B30" s="194">
        <v>2020</v>
      </c>
      <c r="C30" s="194"/>
      <c r="D30" s="229">
        <v>3845019</v>
      </c>
      <c r="E30" s="229">
        <v>9615</v>
      </c>
      <c r="F30" s="229">
        <v>9414100</v>
      </c>
      <c r="G30" s="229">
        <v>1616</v>
      </c>
      <c r="H30" s="229">
        <v>20</v>
      </c>
      <c r="I30" s="229" t="s">
        <v>498</v>
      </c>
      <c r="J30" s="229">
        <v>4139550</v>
      </c>
      <c r="K30" s="229">
        <v>5050</v>
      </c>
    </row>
    <row r="31" spans="1:11" ht="9" customHeight="1" x14ac:dyDescent="0.15">
      <c r="A31" s="286"/>
      <c r="B31" s="194">
        <v>2021</v>
      </c>
      <c r="C31" s="194"/>
      <c r="D31" s="229">
        <v>3939969</v>
      </c>
      <c r="E31" s="229">
        <v>9722</v>
      </c>
      <c r="F31" s="229">
        <v>10102922</v>
      </c>
      <c r="G31" s="229">
        <v>1891</v>
      </c>
      <c r="H31" s="229">
        <v>1</v>
      </c>
      <c r="I31" s="229" t="s">
        <v>498</v>
      </c>
      <c r="J31" s="229">
        <v>3965097</v>
      </c>
      <c r="K31" s="229">
        <v>4858</v>
      </c>
    </row>
    <row r="32" spans="1:11" ht="9" customHeight="1" x14ac:dyDescent="0.15">
      <c r="A32" s="194"/>
      <c r="B32" s="194">
        <v>2022</v>
      </c>
      <c r="C32" s="194"/>
      <c r="D32" s="229">
        <v>3741840</v>
      </c>
      <c r="E32" s="229">
        <v>9609</v>
      </c>
      <c r="F32" s="229">
        <v>7914241</v>
      </c>
      <c r="G32" s="229">
        <v>1554</v>
      </c>
      <c r="H32" s="229">
        <v>0</v>
      </c>
      <c r="I32" s="229">
        <v>0</v>
      </c>
      <c r="J32" s="229">
        <v>3066369</v>
      </c>
      <c r="K32" s="229">
        <v>3674</v>
      </c>
    </row>
    <row r="33" spans="1:11" ht="9" customHeight="1" x14ac:dyDescent="0.15">
      <c r="A33" s="194" t="s">
        <v>49</v>
      </c>
      <c r="B33" s="194">
        <v>2020</v>
      </c>
      <c r="C33" s="194"/>
      <c r="D33" s="229">
        <v>3844269</v>
      </c>
      <c r="E33" s="229">
        <v>9614</v>
      </c>
      <c r="F33" s="229">
        <v>9414100</v>
      </c>
      <c r="G33" s="229">
        <v>1616</v>
      </c>
      <c r="H33" s="229">
        <v>10</v>
      </c>
      <c r="I33" s="229" t="s">
        <v>498</v>
      </c>
      <c r="J33" s="229">
        <v>4134446</v>
      </c>
      <c r="K33" s="229">
        <v>5043</v>
      </c>
    </row>
    <row r="34" spans="1:11" ht="9" customHeight="1" x14ac:dyDescent="0.15">
      <c r="A34" s="286"/>
      <c r="B34" s="194">
        <v>2021</v>
      </c>
      <c r="C34" s="194"/>
      <c r="D34" s="229">
        <v>3938982</v>
      </c>
      <c r="E34" s="229">
        <v>9721</v>
      </c>
      <c r="F34" s="229">
        <v>10102922</v>
      </c>
      <c r="G34" s="229">
        <v>1891</v>
      </c>
      <c r="H34" s="229">
        <v>0</v>
      </c>
      <c r="I34" s="229">
        <v>0</v>
      </c>
      <c r="J34" s="229">
        <v>3956485</v>
      </c>
      <c r="K34" s="229">
        <v>4845</v>
      </c>
    </row>
    <row r="35" spans="1:11" ht="9" customHeight="1" x14ac:dyDescent="0.15">
      <c r="B35" s="194">
        <v>2022</v>
      </c>
      <c r="C35" s="194"/>
      <c r="D35" s="229">
        <v>3740944</v>
      </c>
      <c r="E35" s="229">
        <v>9607</v>
      </c>
      <c r="F35" s="229">
        <v>7914241</v>
      </c>
      <c r="G35" s="229">
        <v>1554</v>
      </c>
      <c r="H35" s="229">
        <v>0</v>
      </c>
      <c r="I35" s="229">
        <v>0</v>
      </c>
      <c r="J35" s="229">
        <v>3061248</v>
      </c>
      <c r="K35" s="229">
        <v>3666</v>
      </c>
    </row>
    <row r="36" spans="1:11" ht="9" customHeight="1" x14ac:dyDescent="0.15">
      <c r="A36" s="173" t="s">
        <v>493</v>
      </c>
      <c r="C36" s="295"/>
      <c r="D36" s="213">
        <v>0</v>
      </c>
      <c r="E36" s="213">
        <v>0</v>
      </c>
      <c r="F36" s="213">
        <v>0</v>
      </c>
      <c r="G36" s="213">
        <v>0</v>
      </c>
      <c r="H36" s="213">
        <v>0</v>
      </c>
      <c r="I36" s="213">
        <v>0</v>
      </c>
      <c r="J36" s="213">
        <v>0</v>
      </c>
      <c r="K36" s="213">
        <v>0</v>
      </c>
    </row>
    <row r="37" spans="1:11" ht="9" customHeight="1" x14ac:dyDescent="0.15">
      <c r="A37" s="173" t="s">
        <v>494</v>
      </c>
      <c r="C37" s="295"/>
      <c r="D37" s="213">
        <v>1497794</v>
      </c>
      <c r="E37" s="213">
        <v>4648</v>
      </c>
      <c r="F37" s="213">
        <v>7914241</v>
      </c>
      <c r="G37" s="213">
        <v>1554</v>
      </c>
      <c r="H37" s="213">
        <v>0</v>
      </c>
      <c r="I37" s="213">
        <v>0</v>
      </c>
      <c r="J37" s="213">
        <v>3061248</v>
      </c>
      <c r="K37" s="213">
        <v>3666</v>
      </c>
    </row>
    <row r="38" spans="1:11" ht="9" customHeight="1" x14ac:dyDescent="0.15">
      <c r="A38" s="173" t="s">
        <v>495</v>
      </c>
      <c r="C38" s="295"/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88">
        <v>0</v>
      </c>
    </row>
    <row r="39" spans="1:11" ht="9" customHeight="1" x14ac:dyDescent="0.15">
      <c r="A39" s="173" t="s">
        <v>496</v>
      </c>
      <c r="C39" s="295"/>
      <c r="D39" s="213">
        <v>2243150</v>
      </c>
      <c r="E39" s="213">
        <v>4959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</row>
    <row r="40" spans="1:11" ht="9" customHeight="1" x14ac:dyDescent="0.15">
      <c r="A40" s="173" t="s">
        <v>497</v>
      </c>
      <c r="C40" s="295"/>
      <c r="D40" s="213">
        <v>0</v>
      </c>
      <c r="E40" s="213">
        <v>0</v>
      </c>
      <c r="F40" s="213">
        <v>0</v>
      </c>
      <c r="G40" s="213">
        <v>0</v>
      </c>
      <c r="H40" s="213">
        <v>0</v>
      </c>
      <c r="I40" s="213">
        <v>0</v>
      </c>
      <c r="J40" s="213">
        <v>0</v>
      </c>
      <c r="K40" s="213">
        <v>0</v>
      </c>
    </row>
    <row r="41" spans="1:11" ht="9" customHeight="1" x14ac:dyDescent="0.15">
      <c r="A41" s="194" t="s">
        <v>499</v>
      </c>
      <c r="B41" s="194">
        <v>2020</v>
      </c>
      <c r="C41" s="229"/>
      <c r="D41" s="229">
        <v>701</v>
      </c>
      <c r="E41" s="229">
        <v>1</v>
      </c>
      <c r="F41" s="229">
        <v>0</v>
      </c>
      <c r="G41" s="229">
        <v>0</v>
      </c>
      <c r="H41" s="229">
        <v>10</v>
      </c>
      <c r="I41" s="229" t="s">
        <v>498</v>
      </c>
      <c r="J41" s="291">
        <v>4468</v>
      </c>
      <c r="K41" s="291">
        <v>6</v>
      </c>
    </row>
    <row r="42" spans="1:11" ht="9" customHeight="1" x14ac:dyDescent="0.15">
      <c r="A42" s="194"/>
      <c r="B42" s="194">
        <v>2021</v>
      </c>
      <c r="C42" s="229"/>
      <c r="D42" s="229">
        <v>869</v>
      </c>
      <c r="E42" s="229">
        <v>1</v>
      </c>
      <c r="F42" s="229">
        <v>0</v>
      </c>
      <c r="G42" s="229">
        <v>0</v>
      </c>
      <c r="H42" s="229">
        <v>1</v>
      </c>
      <c r="I42" s="229" t="s">
        <v>498</v>
      </c>
      <c r="J42" s="291">
        <v>4704</v>
      </c>
      <c r="K42" s="291">
        <v>7</v>
      </c>
    </row>
    <row r="43" spans="1:11" ht="9" customHeight="1" x14ac:dyDescent="0.15">
      <c r="A43" s="194"/>
      <c r="B43" s="194">
        <v>2022</v>
      </c>
      <c r="C43" s="229"/>
      <c r="D43" s="229">
        <v>875</v>
      </c>
      <c r="E43" s="229">
        <v>1</v>
      </c>
      <c r="F43" s="229">
        <v>0</v>
      </c>
      <c r="G43" s="229">
        <v>0</v>
      </c>
      <c r="H43" s="229">
        <v>0</v>
      </c>
      <c r="I43" s="229">
        <v>0</v>
      </c>
      <c r="J43" s="291">
        <v>3191</v>
      </c>
      <c r="K43" s="291">
        <v>5</v>
      </c>
    </row>
    <row r="44" spans="1:11" ht="9" customHeight="1" x14ac:dyDescent="0.15">
      <c r="A44" s="194" t="s">
        <v>500</v>
      </c>
      <c r="B44" s="194">
        <v>2020</v>
      </c>
      <c r="C44" s="229"/>
      <c r="D44" s="229">
        <v>49</v>
      </c>
      <c r="E44" s="229" t="s">
        <v>498</v>
      </c>
      <c r="F44" s="229">
        <v>0</v>
      </c>
      <c r="G44" s="229">
        <v>0</v>
      </c>
      <c r="H44" s="229">
        <v>0</v>
      </c>
      <c r="I44" s="229">
        <v>0</v>
      </c>
      <c r="J44" s="229">
        <v>636</v>
      </c>
      <c r="K44" s="229">
        <v>1</v>
      </c>
    </row>
    <row r="45" spans="1:11" ht="9" customHeight="1" x14ac:dyDescent="0.15">
      <c r="A45" s="194"/>
      <c r="B45" s="194">
        <v>2021</v>
      </c>
      <c r="C45" s="229"/>
      <c r="D45" s="229">
        <v>118</v>
      </c>
      <c r="E45" s="229" t="s">
        <v>498</v>
      </c>
      <c r="F45" s="229">
        <v>0</v>
      </c>
      <c r="G45" s="229">
        <v>0</v>
      </c>
      <c r="H45" s="229">
        <v>0</v>
      </c>
      <c r="I45" s="229">
        <v>0</v>
      </c>
      <c r="J45" s="229">
        <v>3908</v>
      </c>
      <c r="K45" s="229">
        <v>6</v>
      </c>
    </row>
    <row r="46" spans="1:11" ht="9" customHeight="1" x14ac:dyDescent="0.15">
      <c r="A46" s="194"/>
      <c r="B46" s="194">
        <v>2022</v>
      </c>
      <c r="C46" s="229"/>
      <c r="D46" s="229">
        <v>21</v>
      </c>
      <c r="E46" s="229" t="s">
        <v>498</v>
      </c>
      <c r="F46" s="229">
        <v>0</v>
      </c>
      <c r="G46" s="229">
        <v>0</v>
      </c>
      <c r="H46" s="229">
        <v>0</v>
      </c>
      <c r="I46" s="229">
        <v>0</v>
      </c>
      <c r="J46" s="229">
        <v>1930</v>
      </c>
      <c r="K46" s="229">
        <v>3</v>
      </c>
    </row>
    <row r="47" spans="1:11" ht="4.9000000000000004" customHeight="1" thickBot="1" x14ac:dyDescent="0.2">
      <c r="A47" s="68"/>
      <c r="B47" s="68"/>
      <c r="C47" s="68"/>
      <c r="D47" s="67"/>
      <c r="E47" s="67"/>
      <c r="F47" s="67"/>
      <c r="G47" s="67"/>
      <c r="H47" s="67"/>
      <c r="I47" s="67"/>
      <c r="J47" s="67"/>
      <c r="K47" s="67"/>
    </row>
    <row r="48" spans="1:11" ht="9.75" thickTop="1" x14ac:dyDescent="0.15">
      <c r="A48" s="156" t="s">
        <v>593</v>
      </c>
    </row>
    <row r="49" spans="1:1" ht="9" customHeight="1" x14ac:dyDescent="0.15">
      <c r="A49" s="70" t="s">
        <v>556</v>
      </c>
    </row>
    <row r="50" spans="1:1" ht="9" customHeight="1" x14ac:dyDescent="0.15">
      <c r="A50" s="70" t="s">
        <v>594</v>
      </c>
    </row>
  </sheetData>
  <mergeCells count="15">
    <mergeCell ref="A26:C28"/>
    <mergeCell ref="D26:I26"/>
    <mergeCell ref="J26:K27"/>
    <mergeCell ref="D27:E27"/>
    <mergeCell ref="F27:G27"/>
    <mergeCell ref="H27:I27"/>
    <mergeCell ref="F5:G5"/>
    <mergeCell ref="H5:I5"/>
    <mergeCell ref="A1:K1"/>
    <mergeCell ref="A3:B6"/>
    <mergeCell ref="C3:C6"/>
    <mergeCell ref="D3:K3"/>
    <mergeCell ref="D4:E5"/>
    <mergeCell ref="F4:I4"/>
    <mergeCell ref="J4:K5"/>
  </mergeCells>
  <pageMargins left="0.78740157480314965" right="0.78740157480314965" top="0.78740157480314965" bottom="0.78740157480314965" header="0" footer="0"/>
  <pageSetup paperSize="9" scale="95" firstPageNumber="0" orientation="portrait" useFirstPageNumber="1" horizontalDpi="300" verticalDpi="3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9F56E-88CB-4BD5-BB88-CE93FC1321B5}">
  <dimension ref="A1:Q35"/>
  <sheetViews>
    <sheetView showGridLines="0" zoomScaleNormal="100" zoomScaleSheetLayoutView="100" workbookViewId="0">
      <selection sqref="A1:E1"/>
    </sheetView>
  </sheetViews>
  <sheetFormatPr defaultColWidth="9.140625" defaultRowHeight="9" x14ac:dyDescent="0.15"/>
  <cols>
    <col min="1" max="1" width="19.5703125" style="1" customWidth="1"/>
    <col min="2" max="4" width="6.5703125" style="12" bestFit="1" customWidth="1"/>
    <col min="5" max="5" width="6.42578125" style="12" bestFit="1" customWidth="1"/>
    <col min="6" max="6" width="5.28515625" style="12" bestFit="1" customWidth="1"/>
    <col min="7" max="7" width="5.140625" style="12" bestFit="1" customWidth="1"/>
    <col min="8" max="9" width="5" style="12" bestFit="1" customWidth="1"/>
    <col min="10" max="11" width="5.28515625" style="12" bestFit="1" customWidth="1"/>
    <col min="12" max="12" width="5.42578125" style="12" customWidth="1"/>
    <col min="13" max="13" width="6.140625" style="12" customWidth="1"/>
    <col min="14" max="16" width="4.7109375" style="12" bestFit="1" customWidth="1"/>
    <col min="17" max="17" width="5.140625" style="12" customWidth="1"/>
    <col min="18" max="16384" width="9.140625" style="1"/>
  </cols>
  <sheetData>
    <row r="1" spans="1:17" ht="12.75" x14ac:dyDescent="0.2">
      <c r="A1" s="977" t="s">
        <v>1549</v>
      </c>
      <c r="B1" s="977"/>
      <c r="C1" s="977"/>
      <c r="D1" s="977"/>
      <c r="E1" s="977"/>
      <c r="F1" s="977"/>
      <c r="G1" s="977"/>
      <c r="H1" s="977"/>
      <c r="I1" s="977"/>
      <c r="J1" s="977"/>
      <c r="K1" s="977"/>
      <c r="L1" s="977"/>
      <c r="M1" s="977"/>
      <c r="N1" s="977"/>
      <c r="O1" s="977"/>
      <c r="P1" s="977"/>
      <c r="Q1" s="977"/>
    </row>
    <row r="2" spans="1:17" x14ac:dyDescent="0.15">
      <c r="A2" s="3" t="s">
        <v>25</v>
      </c>
      <c r="B2" s="251"/>
      <c r="C2" s="251"/>
      <c r="D2" s="251"/>
      <c r="O2" s="4"/>
      <c r="P2" s="4"/>
      <c r="Q2" s="4" t="s">
        <v>1383</v>
      </c>
    </row>
    <row r="3" spans="1:17" ht="9.9499999999999993" customHeight="1" x14ac:dyDescent="0.15">
      <c r="A3" s="978" t="s">
        <v>1384</v>
      </c>
      <c r="B3" s="979" t="s">
        <v>1837</v>
      </c>
      <c r="C3" s="980"/>
      <c r="D3" s="983" t="s">
        <v>1838</v>
      </c>
      <c r="E3" s="984"/>
      <c r="F3" s="987" t="s">
        <v>1385</v>
      </c>
      <c r="G3" s="988"/>
      <c r="H3" s="983" t="s">
        <v>1387</v>
      </c>
      <c r="I3" s="984"/>
      <c r="J3" s="983" t="s">
        <v>1386</v>
      </c>
      <c r="K3" s="984"/>
      <c r="L3" s="983" t="s">
        <v>1387</v>
      </c>
      <c r="M3" s="984"/>
      <c r="N3" s="983" t="s">
        <v>1388</v>
      </c>
      <c r="O3" s="991"/>
      <c r="P3" s="983" t="s">
        <v>1839</v>
      </c>
      <c r="Q3" s="991"/>
    </row>
    <row r="4" spans="1:17" ht="9.9499999999999993" customHeight="1" x14ac:dyDescent="0.15">
      <c r="A4" s="978"/>
      <c r="B4" s="981"/>
      <c r="C4" s="982"/>
      <c r="D4" s="985"/>
      <c r="E4" s="986"/>
      <c r="F4" s="989"/>
      <c r="G4" s="990"/>
      <c r="H4" s="985"/>
      <c r="I4" s="986"/>
      <c r="J4" s="985"/>
      <c r="K4" s="986"/>
      <c r="L4" s="985"/>
      <c r="M4" s="986"/>
      <c r="N4" s="985"/>
      <c r="O4" s="992"/>
      <c r="P4" s="985"/>
      <c r="Q4" s="992"/>
    </row>
    <row r="5" spans="1:17" ht="18" customHeight="1" x14ac:dyDescent="0.15">
      <c r="A5" s="978"/>
      <c r="B5" s="631">
        <v>2010</v>
      </c>
      <c r="C5" s="631">
        <v>2015</v>
      </c>
      <c r="D5" s="631">
        <v>2010</v>
      </c>
      <c r="E5" s="631">
        <v>2015</v>
      </c>
      <c r="F5" s="631">
        <v>2010</v>
      </c>
      <c r="G5" s="631">
        <v>2015</v>
      </c>
      <c r="H5" s="631">
        <v>2010</v>
      </c>
      <c r="I5" s="631">
        <v>2015</v>
      </c>
      <c r="J5" s="631">
        <v>2010</v>
      </c>
      <c r="K5" s="631">
        <v>2015</v>
      </c>
      <c r="L5" s="631">
        <v>2010</v>
      </c>
      <c r="M5" s="631">
        <v>2015</v>
      </c>
      <c r="N5" s="631">
        <v>2010</v>
      </c>
      <c r="O5" s="631">
        <v>2015</v>
      </c>
      <c r="P5" s="631">
        <v>2010</v>
      </c>
      <c r="Q5" s="631">
        <v>2015</v>
      </c>
    </row>
    <row r="6" spans="1:17" s="235" customFormat="1" ht="5.0999999999999996" customHeight="1" x14ac:dyDescent="0.15">
      <c r="A6" s="633"/>
      <c r="B6" s="634"/>
      <c r="C6" s="634"/>
      <c r="D6" s="634"/>
      <c r="E6" s="634"/>
      <c r="F6" s="634"/>
      <c r="G6" s="634"/>
      <c r="H6" s="634"/>
      <c r="I6" s="634"/>
      <c r="J6" s="634"/>
      <c r="K6" s="634"/>
      <c r="L6" s="634"/>
      <c r="M6" s="634"/>
      <c r="N6" s="634"/>
      <c r="O6" s="634"/>
      <c r="P6" s="634"/>
      <c r="Q6" s="634"/>
    </row>
    <row r="7" spans="1:17" s="235" customFormat="1" ht="9.9499999999999993" customHeight="1" x14ac:dyDescent="0.15">
      <c r="A7" s="3" t="s">
        <v>25</v>
      </c>
      <c r="B7" s="632">
        <v>6318.6299999999992</v>
      </c>
      <c r="C7" s="632">
        <v>6321.82</v>
      </c>
      <c r="D7" s="632">
        <v>3268.2299999999991</v>
      </c>
      <c r="E7" s="632">
        <v>3328.3299999999995</v>
      </c>
      <c r="F7" s="632">
        <v>726.43999999999994</v>
      </c>
      <c r="G7" s="632">
        <v>718.26</v>
      </c>
      <c r="H7" s="632">
        <v>820.78</v>
      </c>
      <c r="I7" s="632">
        <v>856.06</v>
      </c>
      <c r="J7" s="632">
        <v>717.41000000000008</v>
      </c>
      <c r="K7" s="632">
        <v>719.94</v>
      </c>
      <c r="L7" s="632">
        <v>349.24</v>
      </c>
      <c r="M7" s="632">
        <v>349.42</v>
      </c>
      <c r="N7" s="632">
        <v>67.28</v>
      </c>
      <c r="O7" s="632">
        <v>81.72999999999999</v>
      </c>
      <c r="P7" s="632">
        <v>184.62</v>
      </c>
      <c r="Q7" s="632">
        <v>193.57999999999998</v>
      </c>
    </row>
    <row r="8" spans="1:17" ht="9.9499999999999993" customHeight="1" x14ac:dyDescent="0.15">
      <c r="A8" s="635" t="s">
        <v>1390</v>
      </c>
      <c r="B8" s="632">
        <v>6181.3199999999988</v>
      </c>
      <c r="C8" s="632">
        <v>6182.04</v>
      </c>
      <c r="D8" s="632">
        <v>3163.9199999999992</v>
      </c>
      <c r="E8" s="632">
        <v>3224.1499999999996</v>
      </c>
      <c r="F8" s="632">
        <v>719.36</v>
      </c>
      <c r="G8" s="632">
        <v>713.25</v>
      </c>
      <c r="H8" s="632">
        <v>810.81</v>
      </c>
      <c r="I8" s="632">
        <v>845.01</v>
      </c>
      <c r="J8" s="632">
        <v>717.41000000000008</v>
      </c>
      <c r="K8" s="632">
        <v>719.94</v>
      </c>
      <c r="L8" s="632">
        <v>349.24</v>
      </c>
      <c r="M8" s="632">
        <v>349.42</v>
      </c>
      <c r="N8" s="632">
        <v>67.27</v>
      </c>
      <c r="O8" s="632">
        <v>81.709999999999994</v>
      </c>
      <c r="P8" s="632">
        <v>184.62</v>
      </c>
      <c r="Q8" s="632">
        <v>193.57</v>
      </c>
    </row>
    <row r="9" spans="1:17" ht="9.9499999999999993" customHeight="1" x14ac:dyDescent="0.15">
      <c r="A9" s="636" t="s">
        <v>1391</v>
      </c>
      <c r="B9" s="637">
        <v>1434.6299999999999</v>
      </c>
      <c r="C9" s="637">
        <v>1434.66</v>
      </c>
      <c r="D9" s="637">
        <v>554.32000000000016</v>
      </c>
      <c r="E9" s="637">
        <v>584.83000000000004</v>
      </c>
      <c r="F9" s="637">
        <v>173.86</v>
      </c>
      <c r="G9" s="637">
        <v>179.87</v>
      </c>
      <c r="H9" s="637">
        <v>158.34</v>
      </c>
      <c r="I9" s="637">
        <v>164.12</v>
      </c>
      <c r="J9" s="637">
        <v>14.59</v>
      </c>
      <c r="K9" s="637">
        <v>15.77</v>
      </c>
      <c r="L9" s="637">
        <v>2.23</v>
      </c>
      <c r="M9" s="637">
        <v>3</v>
      </c>
      <c r="N9" s="637">
        <v>45.98</v>
      </c>
      <c r="O9" s="637">
        <v>56.12</v>
      </c>
      <c r="P9" s="637">
        <v>0.61</v>
      </c>
      <c r="Q9" s="637">
        <v>0.38</v>
      </c>
    </row>
    <row r="10" spans="1:17" ht="9.9499999999999993" customHeight="1" x14ac:dyDescent="0.15">
      <c r="A10" s="636" t="s">
        <v>1392</v>
      </c>
      <c r="B10" s="637">
        <v>2029.68</v>
      </c>
      <c r="C10" s="637">
        <v>2016.1200000000001</v>
      </c>
      <c r="D10" s="637">
        <v>1052.93</v>
      </c>
      <c r="E10" s="637">
        <v>1093.1599999999999</v>
      </c>
      <c r="F10" s="637">
        <v>467.61</v>
      </c>
      <c r="G10" s="637">
        <v>459.97</v>
      </c>
      <c r="H10" s="637">
        <v>400.84</v>
      </c>
      <c r="I10" s="637">
        <v>439.74</v>
      </c>
      <c r="J10" s="637">
        <v>39.28</v>
      </c>
      <c r="K10" s="637">
        <v>41.61</v>
      </c>
      <c r="L10" s="637">
        <v>15.42</v>
      </c>
      <c r="M10" s="637">
        <v>19.02</v>
      </c>
      <c r="N10" s="637">
        <v>17.21</v>
      </c>
      <c r="O10" s="637">
        <v>21.49</v>
      </c>
      <c r="P10" s="637">
        <v>6.41</v>
      </c>
      <c r="Q10" s="637">
        <v>7.69</v>
      </c>
    </row>
    <row r="11" spans="1:17" ht="9.9499999999999993" customHeight="1" x14ac:dyDescent="0.15">
      <c r="A11" s="636" t="s">
        <v>1393</v>
      </c>
      <c r="B11" s="637">
        <v>146.81</v>
      </c>
      <c r="C11" s="637">
        <v>145.97</v>
      </c>
      <c r="D11" s="637">
        <v>64.02</v>
      </c>
      <c r="E11" s="637">
        <v>66.27000000000001</v>
      </c>
      <c r="F11" s="637">
        <v>12.97</v>
      </c>
      <c r="G11" s="637">
        <v>13.54</v>
      </c>
      <c r="H11" s="637">
        <v>12.92</v>
      </c>
      <c r="I11" s="637">
        <v>12.52</v>
      </c>
      <c r="J11" s="637">
        <v>16.579999999999998</v>
      </c>
      <c r="K11" s="637">
        <v>18.21</v>
      </c>
      <c r="L11" s="637">
        <v>1.03</v>
      </c>
      <c r="M11" s="637">
        <v>1.1000000000000001</v>
      </c>
      <c r="N11" s="637">
        <v>0.03</v>
      </c>
      <c r="O11" s="637">
        <v>0.03</v>
      </c>
      <c r="P11" s="637">
        <v>12.66</v>
      </c>
      <c r="Q11" s="637">
        <v>13.69</v>
      </c>
    </row>
    <row r="12" spans="1:17" ht="9.9499999999999993" customHeight="1" x14ac:dyDescent="0.15">
      <c r="A12" s="636" t="s">
        <v>1394</v>
      </c>
      <c r="B12" s="637">
        <v>2196.0899999999997</v>
      </c>
      <c r="C12" s="637">
        <v>2210.7200000000003</v>
      </c>
      <c r="D12" s="637">
        <v>1350.34</v>
      </c>
      <c r="E12" s="637">
        <v>1334.6</v>
      </c>
      <c r="F12" s="637">
        <v>60.5</v>
      </c>
      <c r="G12" s="637">
        <v>55.1</v>
      </c>
      <c r="H12" s="637">
        <v>209.58</v>
      </c>
      <c r="I12" s="637">
        <v>199.6</v>
      </c>
      <c r="J12" s="637">
        <v>615.12</v>
      </c>
      <c r="K12" s="637">
        <v>609.36</v>
      </c>
      <c r="L12" s="637">
        <v>321.13</v>
      </c>
      <c r="M12" s="637">
        <v>317.55</v>
      </c>
      <c r="N12" s="637">
        <v>4</v>
      </c>
      <c r="O12" s="637">
        <v>4.0199999999999996</v>
      </c>
      <c r="P12" s="637">
        <v>123.95</v>
      </c>
      <c r="Q12" s="637">
        <v>131.44999999999999</v>
      </c>
    </row>
    <row r="13" spans="1:17" ht="9.9499999999999993" customHeight="1" x14ac:dyDescent="0.15">
      <c r="A13" s="636" t="s">
        <v>1395</v>
      </c>
      <c r="B13" s="637">
        <v>374.11</v>
      </c>
      <c r="C13" s="637">
        <v>374.57</v>
      </c>
      <c r="D13" s="637">
        <v>142.30999999999997</v>
      </c>
      <c r="E13" s="637">
        <v>145.28999999999996</v>
      </c>
      <c r="F13" s="637">
        <v>4.42</v>
      </c>
      <c r="G13" s="637">
        <v>4.7699999999999996</v>
      </c>
      <c r="H13" s="637">
        <v>29.13</v>
      </c>
      <c r="I13" s="637">
        <v>29.03</v>
      </c>
      <c r="J13" s="637">
        <v>31.84</v>
      </c>
      <c r="K13" s="637">
        <v>34.99</v>
      </c>
      <c r="L13" s="637">
        <v>9.43</v>
      </c>
      <c r="M13" s="637">
        <v>8.75</v>
      </c>
      <c r="N13" s="637">
        <v>0.05</v>
      </c>
      <c r="O13" s="637">
        <v>0.05</v>
      </c>
      <c r="P13" s="637">
        <v>40.99</v>
      </c>
      <c r="Q13" s="637">
        <v>40.36</v>
      </c>
    </row>
    <row r="14" spans="1:17" ht="9.9499999999999993" customHeight="1" x14ac:dyDescent="0.15">
      <c r="A14" s="638" t="s">
        <v>1396</v>
      </c>
      <c r="B14" s="639">
        <v>74.84</v>
      </c>
      <c r="C14" s="632">
        <v>74.92</v>
      </c>
      <c r="D14" s="632">
        <v>71.64</v>
      </c>
      <c r="E14" s="632">
        <v>71.72</v>
      </c>
      <c r="F14" s="639">
        <v>0.9</v>
      </c>
      <c r="G14" s="639">
        <v>0.89</v>
      </c>
      <c r="H14" s="639">
        <v>3.75</v>
      </c>
      <c r="I14" s="639">
        <v>3.75</v>
      </c>
      <c r="J14" s="639">
        <v>0</v>
      </c>
      <c r="K14" s="639">
        <v>0</v>
      </c>
      <c r="L14" s="639">
        <v>0</v>
      </c>
      <c r="M14" s="639">
        <v>0</v>
      </c>
      <c r="N14" s="639">
        <v>0.01</v>
      </c>
      <c r="O14" s="639">
        <v>0.02</v>
      </c>
      <c r="P14" s="639">
        <v>0</v>
      </c>
      <c r="Q14" s="639">
        <v>0.01</v>
      </c>
    </row>
    <row r="15" spans="1:17" s="12" customFormat="1" ht="9.9499999999999993" customHeight="1" x14ac:dyDescent="0.15">
      <c r="A15" s="640" t="s">
        <v>1397</v>
      </c>
      <c r="B15" s="639">
        <v>62.47</v>
      </c>
      <c r="C15" s="632">
        <v>64.86</v>
      </c>
      <c r="D15" s="632">
        <v>32.67</v>
      </c>
      <c r="E15" s="632">
        <v>32.459999999999994</v>
      </c>
      <c r="F15" s="639">
        <v>6.18</v>
      </c>
      <c r="G15" s="639">
        <v>4.12</v>
      </c>
      <c r="H15" s="639">
        <v>6.22</v>
      </c>
      <c r="I15" s="639">
        <v>7.3</v>
      </c>
      <c r="J15" s="639">
        <v>0</v>
      </c>
      <c r="K15" s="639">
        <v>0</v>
      </c>
      <c r="L15" s="639">
        <v>0</v>
      </c>
      <c r="M15" s="639">
        <v>0</v>
      </c>
      <c r="N15" s="639">
        <v>0</v>
      </c>
      <c r="O15" s="639">
        <v>0</v>
      </c>
      <c r="P15" s="639">
        <v>0</v>
      </c>
      <c r="Q15" s="639">
        <v>0</v>
      </c>
    </row>
    <row r="16" spans="1:17" ht="5.0999999999999996" customHeight="1" x14ac:dyDescent="0.15">
      <c r="B16" s="266"/>
      <c r="C16" s="266"/>
      <c r="D16" s="266"/>
      <c r="E16" s="641"/>
      <c r="F16" s="266"/>
      <c r="G16" s="266"/>
      <c r="H16" s="266"/>
      <c r="I16" s="266"/>
      <c r="J16" s="266"/>
      <c r="K16" s="266"/>
      <c r="L16" s="266"/>
      <c r="M16" s="642"/>
      <c r="N16" s="642"/>
      <c r="O16" s="266"/>
      <c r="P16" s="266"/>
      <c r="Q16" s="266"/>
    </row>
    <row r="17" spans="1:17" ht="9.9499999999999993" customHeight="1" x14ac:dyDescent="0.15">
      <c r="A17" s="978" t="s">
        <v>1384</v>
      </c>
      <c r="B17" s="994" t="s">
        <v>1389</v>
      </c>
      <c r="C17" s="995"/>
      <c r="D17" s="994" t="s">
        <v>1840</v>
      </c>
      <c r="E17" s="995"/>
      <c r="F17" s="994" t="s">
        <v>1841</v>
      </c>
      <c r="G17" s="995"/>
      <c r="H17" s="994" t="s">
        <v>1842</v>
      </c>
      <c r="I17" s="995"/>
      <c r="J17" s="994" t="s">
        <v>1843</v>
      </c>
      <c r="K17" s="995"/>
      <c r="L17" s="994" t="s">
        <v>1844</v>
      </c>
      <c r="M17" s="997"/>
      <c r="N17" s="979" t="s">
        <v>1398</v>
      </c>
      <c r="O17" s="980"/>
      <c r="P17" s="980"/>
      <c r="Q17" s="980"/>
    </row>
    <row r="18" spans="1:17" ht="18.75" customHeight="1" x14ac:dyDescent="0.15">
      <c r="A18" s="978"/>
      <c r="B18" s="981"/>
      <c r="C18" s="996"/>
      <c r="D18" s="981"/>
      <c r="E18" s="996"/>
      <c r="F18" s="981"/>
      <c r="G18" s="996"/>
      <c r="H18" s="981"/>
      <c r="I18" s="996"/>
      <c r="J18" s="981"/>
      <c r="K18" s="996"/>
      <c r="L18" s="981"/>
      <c r="M18" s="982"/>
      <c r="N18" s="981"/>
      <c r="O18" s="982"/>
      <c r="P18" s="982"/>
      <c r="Q18" s="982"/>
    </row>
    <row r="19" spans="1:17" ht="9.9499999999999993" customHeight="1" x14ac:dyDescent="0.15">
      <c r="A19" s="978"/>
      <c r="B19" s="631">
        <v>2010</v>
      </c>
      <c r="C19" s="631">
        <v>2015</v>
      </c>
      <c r="D19" s="631">
        <v>2010</v>
      </c>
      <c r="E19" s="631">
        <v>2015</v>
      </c>
      <c r="F19" s="631">
        <v>2010</v>
      </c>
      <c r="G19" s="631">
        <v>2015</v>
      </c>
      <c r="H19" s="631">
        <v>2010</v>
      </c>
      <c r="I19" s="631">
        <v>2015</v>
      </c>
      <c r="J19" s="631">
        <v>2010</v>
      </c>
      <c r="K19" s="631">
        <v>2015</v>
      </c>
      <c r="L19" s="631">
        <v>2010</v>
      </c>
      <c r="M19" s="631">
        <v>2015</v>
      </c>
      <c r="N19" s="998">
        <v>2010</v>
      </c>
      <c r="O19" s="999"/>
      <c r="P19" s="998">
        <v>2015</v>
      </c>
      <c r="Q19" s="1000"/>
    </row>
    <row r="20" spans="1:17" ht="5.0999999999999996" customHeight="1" x14ac:dyDescent="0.15">
      <c r="A20" s="633"/>
      <c r="B20" s="643"/>
      <c r="C20" s="644"/>
      <c r="D20" s="643"/>
      <c r="E20" s="644"/>
      <c r="F20" s="644"/>
      <c r="G20" s="644"/>
      <c r="H20" s="644"/>
      <c r="I20" s="644"/>
      <c r="J20" s="644"/>
      <c r="K20" s="644"/>
      <c r="L20" s="644"/>
      <c r="M20" s="644"/>
      <c r="N20" s="644"/>
      <c r="O20" s="1"/>
      <c r="P20" s="645"/>
      <c r="Q20" s="637"/>
    </row>
    <row r="21" spans="1:17" ht="9.9499999999999993" customHeight="1" x14ac:dyDescent="0.15">
      <c r="A21" s="3" t="s">
        <v>25</v>
      </c>
      <c r="B21" s="632">
        <v>43.37</v>
      </c>
      <c r="C21" s="632">
        <v>49.370000000000005</v>
      </c>
      <c r="D21" s="632">
        <v>11.950000000000001</v>
      </c>
      <c r="E21" s="632">
        <v>16.39</v>
      </c>
      <c r="F21" s="632">
        <v>11.91</v>
      </c>
      <c r="G21" s="632">
        <v>15.120000000000001</v>
      </c>
      <c r="H21" s="632">
        <v>179.70999999999998</v>
      </c>
      <c r="I21" s="632">
        <v>194.49</v>
      </c>
      <c r="J21" s="632">
        <v>84.749999999999986</v>
      </c>
      <c r="K21" s="632">
        <v>65.97</v>
      </c>
      <c r="L21" s="632">
        <v>8.0200000000000014</v>
      </c>
      <c r="M21" s="632">
        <v>5.6999999999999993</v>
      </c>
      <c r="N21" s="632"/>
      <c r="O21" s="632">
        <v>62.75</v>
      </c>
      <c r="P21" s="632">
        <v>62.3</v>
      </c>
      <c r="Q21" s="632"/>
    </row>
    <row r="22" spans="1:17" ht="9.9499999999999993" customHeight="1" x14ac:dyDescent="0.15">
      <c r="A22" s="635" t="s">
        <v>1390</v>
      </c>
      <c r="B22" s="632">
        <v>42.75</v>
      </c>
      <c r="C22" s="632">
        <v>48.33</v>
      </c>
      <c r="D22" s="632">
        <v>11.950000000000001</v>
      </c>
      <c r="E22" s="632">
        <v>16.39</v>
      </c>
      <c r="F22" s="632">
        <v>5.5699999999999994</v>
      </c>
      <c r="G22" s="632">
        <v>8.49</v>
      </c>
      <c r="H22" s="632">
        <v>176.05999999999997</v>
      </c>
      <c r="I22" s="632">
        <v>190.25</v>
      </c>
      <c r="J22" s="632">
        <v>71.16</v>
      </c>
      <c r="K22" s="632">
        <v>52.22</v>
      </c>
      <c r="L22" s="632">
        <v>7.7200000000000015</v>
      </c>
      <c r="M22" s="632">
        <v>5.5699999999999994</v>
      </c>
      <c r="N22" s="632"/>
      <c r="O22" s="632" t="s">
        <v>669</v>
      </c>
      <c r="P22" s="632" t="s">
        <v>669</v>
      </c>
      <c r="Q22" s="632"/>
    </row>
    <row r="23" spans="1:17" ht="9.9499999999999993" customHeight="1" x14ac:dyDescent="0.15">
      <c r="A23" s="636" t="s">
        <v>1399</v>
      </c>
      <c r="B23" s="637">
        <v>37.43</v>
      </c>
      <c r="C23" s="637">
        <v>43.62</v>
      </c>
      <c r="D23" s="637">
        <v>0</v>
      </c>
      <c r="E23" s="637">
        <v>0</v>
      </c>
      <c r="F23" s="637">
        <v>1.22</v>
      </c>
      <c r="G23" s="637">
        <v>1.5</v>
      </c>
      <c r="H23" s="637">
        <v>77.39</v>
      </c>
      <c r="I23" s="637">
        <v>87.83</v>
      </c>
      <c r="J23" s="637">
        <v>37.94</v>
      </c>
      <c r="K23" s="637">
        <v>30.69</v>
      </c>
      <c r="L23" s="637">
        <v>4.7300000000000004</v>
      </c>
      <c r="M23" s="637">
        <v>1.93</v>
      </c>
      <c r="N23" s="637"/>
      <c r="O23" s="637">
        <v>0</v>
      </c>
      <c r="P23" s="637">
        <v>0</v>
      </c>
      <c r="Q23" s="637"/>
    </row>
    <row r="24" spans="1:17" ht="9.9499999999999993" customHeight="1" x14ac:dyDescent="0.15">
      <c r="A24" s="636" t="s">
        <v>1400</v>
      </c>
      <c r="B24" s="637">
        <v>4.97</v>
      </c>
      <c r="C24" s="637">
        <v>4.54</v>
      </c>
      <c r="D24" s="637">
        <v>0</v>
      </c>
      <c r="E24" s="637">
        <v>0</v>
      </c>
      <c r="F24" s="637">
        <v>4.16</v>
      </c>
      <c r="G24" s="637">
        <v>6.78</v>
      </c>
      <c r="H24" s="637">
        <v>64.959999999999994</v>
      </c>
      <c r="I24" s="637">
        <v>70.19</v>
      </c>
      <c r="J24" s="637">
        <v>29.76</v>
      </c>
      <c r="K24" s="637">
        <v>19.05</v>
      </c>
      <c r="L24" s="637">
        <v>2.31</v>
      </c>
      <c r="M24" s="637">
        <v>3.08</v>
      </c>
      <c r="N24" s="637"/>
      <c r="O24" s="637">
        <v>0</v>
      </c>
      <c r="P24" s="637">
        <v>0</v>
      </c>
      <c r="Q24" s="637"/>
    </row>
    <row r="25" spans="1:17" ht="9.9499999999999993" customHeight="1" x14ac:dyDescent="0.15">
      <c r="A25" s="636" t="s">
        <v>1393</v>
      </c>
      <c r="B25" s="637">
        <v>0</v>
      </c>
      <c r="C25" s="637">
        <v>0</v>
      </c>
      <c r="D25" s="637">
        <v>0</v>
      </c>
      <c r="E25" s="637">
        <v>0</v>
      </c>
      <c r="F25" s="637">
        <v>0</v>
      </c>
      <c r="G25" s="637">
        <v>0</v>
      </c>
      <c r="H25" s="637">
        <v>5</v>
      </c>
      <c r="I25" s="637">
        <v>5.08</v>
      </c>
      <c r="J25" s="637">
        <v>2.8</v>
      </c>
      <c r="K25" s="637">
        <v>1.95</v>
      </c>
      <c r="L25" s="637">
        <v>0.03</v>
      </c>
      <c r="M25" s="637">
        <v>0.15</v>
      </c>
      <c r="N25" s="637"/>
      <c r="O25" s="637">
        <v>0</v>
      </c>
      <c r="P25" s="637">
        <v>0</v>
      </c>
      <c r="Q25" s="637"/>
    </row>
    <row r="26" spans="1:17" ht="9.9499999999999993" customHeight="1" x14ac:dyDescent="0.15">
      <c r="A26" s="636" t="s">
        <v>1394</v>
      </c>
      <c r="B26" s="637">
        <v>0.35</v>
      </c>
      <c r="C26" s="637">
        <v>0.17</v>
      </c>
      <c r="D26" s="637">
        <v>0.4</v>
      </c>
      <c r="E26" s="637">
        <v>0.38</v>
      </c>
      <c r="F26" s="637">
        <v>0.09</v>
      </c>
      <c r="G26" s="637">
        <v>0.11</v>
      </c>
      <c r="H26" s="637">
        <v>14.26</v>
      </c>
      <c r="I26" s="637">
        <v>16.25</v>
      </c>
      <c r="J26" s="637">
        <v>0.38</v>
      </c>
      <c r="K26" s="637">
        <v>0.3</v>
      </c>
      <c r="L26" s="637">
        <v>0.57999999999999996</v>
      </c>
      <c r="M26" s="637">
        <v>0.31</v>
      </c>
      <c r="N26" s="637"/>
      <c r="O26" s="637">
        <v>0</v>
      </c>
      <c r="P26" s="637">
        <v>0</v>
      </c>
      <c r="Q26" s="637"/>
    </row>
    <row r="27" spans="1:17" ht="9.9499999999999993" customHeight="1" x14ac:dyDescent="0.15">
      <c r="A27" s="636" t="s">
        <v>1395</v>
      </c>
      <c r="B27" s="637">
        <v>0</v>
      </c>
      <c r="C27" s="637">
        <v>0</v>
      </c>
      <c r="D27" s="637">
        <v>11.55</v>
      </c>
      <c r="E27" s="637">
        <v>16.010000000000002</v>
      </c>
      <c r="F27" s="637">
        <v>0.1</v>
      </c>
      <c r="G27" s="637">
        <v>0.1</v>
      </c>
      <c r="H27" s="637">
        <v>14.45</v>
      </c>
      <c r="I27" s="637">
        <v>10.9</v>
      </c>
      <c r="J27" s="637">
        <v>0.28000000000000003</v>
      </c>
      <c r="K27" s="637">
        <v>0.23</v>
      </c>
      <c r="L27" s="637">
        <v>7.0000000000000007E-2</v>
      </c>
      <c r="M27" s="637">
        <v>0.1</v>
      </c>
      <c r="N27" s="637"/>
      <c r="O27" s="637">
        <v>0</v>
      </c>
      <c r="P27" s="637">
        <v>0</v>
      </c>
      <c r="Q27" s="637"/>
    </row>
    <row r="28" spans="1:17" ht="9.9499999999999993" customHeight="1" x14ac:dyDescent="0.15">
      <c r="A28" s="638" t="s">
        <v>1396</v>
      </c>
      <c r="B28" s="639">
        <v>0.01</v>
      </c>
      <c r="C28" s="639">
        <v>0.02</v>
      </c>
      <c r="D28" s="646">
        <v>0</v>
      </c>
      <c r="E28" s="646">
        <v>0</v>
      </c>
      <c r="F28" s="646">
        <v>4.32</v>
      </c>
      <c r="G28" s="639">
        <v>4.25</v>
      </c>
      <c r="H28" s="639">
        <v>3.3</v>
      </c>
      <c r="I28" s="646">
        <v>3.38</v>
      </c>
      <c r="J28" s="646">
        <v>12.6</v>
      </c>
      <c r="K28" s="646">
        <v>12.6</v>
      </c>
      <c r="L28" s="647">
        <v>0</v>
      </c>
      <c r="M28" s="647">
        <v>0</v>
      </c>
      <c r="N28" s="648"/>
      <c r="O28" s="639">
        <v>46.75</v>
      </c>
      <c r="P28" s="639">
        <v>46.8</v>
      </c>
      <c r="Q28" s="649" t="s">
        <v>1401</v>
      </c>
    </row>
    <row r="29" spans="1:17" ht="9.9499999999999993" customHeight="1" x14ac:dyDescent="0.15">
      <c r="A29" s="640" t="s">
        <v>1397</v>
      </c>
      <c r="B29" s="646">
        <v>0.61</v>
      </c>
      <c r="C29" s="646">
        <v>1.02</v>
      </c>
      <c r="D29" s="646">
        <v>0</v>
      </c>
      <c r="E29" s="646">
        <v>0</v>
      </c>
      <c r="F29" s="646">
        <v>2.02</v>
      </c>
      <c r="G29" s="646">
        <v>2.38</v>
      </c>
      <c r="H29" s="646">
        <v>0.35</v>
      </c>
      <c r="I29" s="646">
        <v>0.86</v>
      </c>
      <c r="J29" s="646">
        <v>0.99</v>
      </c>
      <c r="K29" s="646">
        <v>1.1499999999999999</v>
      </c>
      <c r="L29" s="647">
        <v>0.3</v>
      </c>
      <c r="M29" s="647">
        <v>0.13</v>
      </c>
      <c r="N29" s="648"/>
      <c r="O29" s="646">
        <v>16</v>
      </c>
      <c r="P29" s="639">
        <v>15.5</v>
      </c>
      <c r="Q29" s="649" t="s">
        <v>1402</v>
      </c>
    </row>
    <row r="30" spans="1:17" s="12" customFormat="1" ht="5.0999999999999996" customHeight="1" thickBot="1" x14ac:dyDescent="0.2">
      <c r="A30" s="650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M30" s="651"/>
      <c r="N30" s="652"/>
      <c r="O30" s="652"/>
      <c r="P30" s="652"/>
      <c r="Q30" s="652"/>
    </row>
    <row r="31" spans="1:17" ht="26.1" customHeight="1" thickTop="1" x14ac:dyDescent="0.15">
      <c r="A31" s="993" t="s">
        <v>1845</v>
      </c>
      <c r="B31" s="993"/>
      <c r="C31" s="993"/>
      <c r="D31" s="993"/>
      <c r="E31" s="993"/>
      <c r="F31" s="993"/>
      <c r="G31" s="993"/>
      <c r="H31" s="993"/>
      <c r="I31" s="993"/>
      <c r="J31" s="993"/>
      <c r="K31" s="993"/>
      <c r="L31" s="993"/>
      <c r="M31" s="993"/>
      <c r="N31" s="993"/>
      <c r="O31" s="993"/>
      <c r="P31" s="993"/>
      <c r="Q31" s="993"/>
    </row>
    <row r="32" spans="1:17" ht="9.9499999999999993" customHeight="1" x14ac:dyDescent="0.15">
      <c r="A32" s="976" t="s">
        <v>1846</v>
      </c>
      <c r="B32" s="976"/>
      <c r="C32" s="976"/>
      <c r="D32" s="976"/>
      <c r="E32" s="976"/>
      <c r="F32" s="976"/>
      <c r="G32" s="976"/>
      <c r="H32" s="976"/>
      <c r="I32" s="976"/>
      <c r="J32" s="976"/>
      <c r="K32" s="976"/>
      <c r="L32" s="976"/>
      <c r="M32" s="976"/>
      <c r="N32" s="976"/>
      <c r="O32" s="976"/>
      <c r="P32" s="976"/>
      <c r="Q32" s="976"/>
    </row>
    <row r="33" spans="1:17" ht="9.9499999999999993" customHeight="1" x14ac:dyDescent="0.15">
      <c r="A33" s="976" t="s">
        <v>1403</v>
      </c>
      <c r="B33" s="976"/>
      <c r="C33" s="976"/>
      <c r="D33" s="976"/>
      <c r="E33" s="976"/>
      <c r="F33" s="976"/>
      <c r="G33" s="976"/>
      <c r="H33" s="976"/>
      <c r="I33" s="976"/>
      <c r="J33" s="976"/>
      <c r="K33" s="976"/>
      <c r="L33" s="976"/>
      <c r="M33" s="976"/>
      <c r="N33" s="976"/>
      <c r="O33" s="976"/>
      <c r="P33" s="976"/>
      <c r="Q33" s="976"/>
    </row>
    <row r="34" spans="1:17" ht="9.9499999999999993" customHeight="1" x14ac:dyDescent="0.15">
      <c r="A34" s="976" t="s">
        <v>1404</v>
      </c>
      <c r="B34" s="976"/>
      <c r="C34" s="976"/>
      <c r="D34" s="976"/>
      <c r="E34" s="976"/>
      <c r="F34" s="976"/>
      <c r="G34" s="976"/>
      <c r="H34" s="976"/>
      <c r="I34" s="976"/>
      <c r="J34" s="976"/>
      <c r="K34" s="976"/>
      <c r="L34" s="976"/>
      <c r="M34" s="976"/>
      <c r="N34" s="976"/>
      <c r="O34" s="976"/>
      <c r="P34" s="976"/>
      <c r="Q34" s="976"/>
    </row>
    <row r="35" spans="1:17" ht="9.9499999999999993" customHeight="1" x14ac:dyDescent="0.15"/>
  </sheetData>
  <mergeCells count="24">
    <mergeCell ref="N17:Q18"/>
    <mergeCell ref="N19:O19"/>
    <mergeCell ref="P19:Q19"/>
    <mergeCell ref="A17:A19"/>
    <mergeCell ref="B17:C18"/>
    <mergeCell ref="D17:E18"/>
    <mergeCell ref="F17:G18"/>
    <mergeCell ref="H17:I18"/>
    <mergeCell ref="A34:Q34"/>
    <mergeCell ref="A33:Q33"/>
    <mergeCell ref="A1:Q1"/>
    <mergeCell ref="A3:A5"/>
    <mergeCell ref="B3:C4"/>
    <mergeCell ref="D3:E4"/>
    <mergeCell ref="F3:G4"/>
    <mergeCell ref="H3:I4"/>
    <mergeCell ref="J3:K4"/>
    <mergeCell ref="L3:M4"/>
    <mergeCell ref="N3:O4"/>
    <mergeCell ref="P3:Q4"/>
    <mergeCell ref="A31:Q31"/>
    <mergeCell ref="A32:Q32"/>
    <mergeCell ref="J17:K18"/>
    <mergeCell ref="L17:M18"/>
  </mergeCells>
  <pageMargins left="0.78740157480314965" right="0.78740157480314965" top="0.78740157480314965" bottom="0.78740157480314965" header="0" footer="0"/>
  <pageSetup paperSize="9" scale="82" firstPageNumber="0" orientation="portrait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94DC6-3CE9-4254-878D-3F38100EA392}">
  <dimension ref="A1:Q2785"/>
  <sheetViews>
    <sheetView showGridLines="0" zoomScaleNormal="100" zoomScaleSheetLayoutView="150" workbookViewId="0">
      <selection sqref="A1:E1"/>
    </sheetView>
  </sheetViews>
  <sheetFormatPr defaultColWidth="9.140625" defaultRowHeight="12.75" x14ac:dyDescent="0.2"/>
  <cols>
    <col min="1" max="1" width="31.42578125" style="201" customWidth="1"/>
    <col min="2" max="4" width="18.5703125" style="201" customWidth="1"/>
    <col min="5" max="5" width="3.85546875" style="663" bestFit="1" customWidth="1"/>
    <col min="6" max="6" width="4.42578125" style="657" bestFit="1" customWidth="1"/>
    <col min="7" max="7" width="14.5703125" style="657" customWidth="1"/>
    <col min="8" max="9" width="9.140625" style="657"/>
    <col min="10" max="10" width="12" style="657" customWidth="1"/>
    <col min="11" max="16384" width="9.140625" style="657"/>
  </cols>
  <sheetData>
    <row r="1" spans="1:16" ht="12" customHeight="1" x14ac:dyDescent="0.2">
      <c r="A1" s="1002" t="s">
        <v>1550</v>
      </c>
      <c r="B1" s="1002"/>
      <c r="C1" s="1002"/>
      <c r="D1" s="1002"/>
      <c r="E1" s="654"/>
      <c r="F1" s="655"/>
      <c r="G1" s="655"/>
      <c r="H1" s="655"/>
      <c r="I1" s="655"/>
      <c r="J1" s="655"/>
      <c r="K1" s="655"/>
      <c r="L1" s="655"/>
      <c r="M1" s="655"/>
      <c r="N1" s="655"/>
      <c r="O1" s="656"/>
      <c r="P1" s="656"/>
    </row>
    <row r="2" spans="1:16" s="661" customFormat="1" ht="10.15" customHeight="1" x14ac:dyDescent="0.2">
      <c r="A2" s="658"/>
      <c r="B2" s="659" t="s">
        <v>1405</v>
      </c>
      <c r="C2" s="659" t="s">
        <v>1405</v>
      </c>
      <c r="D2" s="659" t="s">
        <v>1405</v>
      </c>
      <c r="E2" s="660"/>
    </row>
    <row r="3" spans="1:16" ht="20.100000000000001" customHeight="1" x14ac:dyDescent="0.2">
      <c r="A3" s="289" t="s">
        <v>1406</v>
      </c>
      <c r="B3" s="662">
        <v>2019</v>
      </c>
      <c r="C3" s="662">
        <v>2020</v>
      </c>
      <c r="D3" s="662" t="s">
        <v>1270</v>
      </c>
    </row>
    <row r="4" spans="1:16" s="173" customFormat="1" ht="5.0999999999999996" customHeight="1" x14ac:dyDescent="0.2">
      <c r="A4" s="657"/>
      <c r="B4" s="295"/>
      <c r="C4" s="295"/>
      <c r="D4" s="295"/>
      <c r="E4" s="664"/>
    </row>
    <row r="5" spans="1:16" s="173" customFormat="1" ht="9.9499999999999993" customHeight="1" x14ac:dyDescent="0.15">
      <c r="A5" s="194" t="s">
        <v>1407</v>
      </c>
      <c r="B5" s="665"/>
      <c r="C5" s="665"/>
      <c r="D5" s="665"/>
      <c r="E5" s="664"/>
      <c r="G5" s="666"/>
      <c r="H5" s="666"/>
      <c r="I5" s="666"/>
      <c r="J5" s="666"/>
    </row>
    <row r="6" spans="1:16" s="173" customFormat="1" ht="9.9499999999999993" customHeight="1" x14ac:dyDescent="0.15">
      <c r="A6" s="194" t="s">
        <v>1408</v>
      </c>
      <c r="B6" s="667">
        <v>13499.916486439721</v>
      </c>
      <c r="C6" s="667">
        <v>12747.923865868823</v>
      </c>
      <c r="D6" s="667">
        <v>13645.440850453562</v>
      </c>
      <c r="E6" s="664"/>
      <c r="G6" s="218"/>
      <c r="H6" s="218"/>
      <c r="I6" s="668"/>
      <c r="J6" s="668"/>
      <c r="K6" s="669"/>
      <c r="L6" s="669"/>
    </row>
    <row r="7" spans="1:16" s="173" customFormat="1" ht="9.9499999999999993" customHeight="1" x14ac:dyDescent="0.15">
      <c r="A7" s="173" t="s">
        <v>1409</v>
      </c>
      <c r="B7" s="670">
        <v>4531.1380182797202</v>
      </c>
      <c r="C7" s="670">
        <v>3143</v>
      </c>
      <c r="D7" s="670">
        <v>3543</v>
      </c>
      <c r="E7" s="664"/>
      <c r="F7" s="174"/>
      <c r="I7" s="671"/>
      <c r="J7" s="201"/>
      <c r="K7" s="669"/>
      <c r="L7" s="669"/>
    </row>
    <row r="8" spans="1:16" s="173" customFormat="1" ht="9.9499999999999993" customHeight="1" x14ac:dyDescent="0.15">
      <c r="A8" s="173" t="s">
        <v>1410</v>
      </c>
      <c r="B8" s="670">
        <v>8968.7784681600006</v>
      </c>
      <c r="C8" s="670">
        <v>9605</v>
      </c>
      <c r="D8" s="670">
        <v>10102</v>
      </c>
      <c r="E8" s="664"/>
      <c r="F8" s="174"/>
      <c r="I8" s="671"/>
      <c r="J8" s="201"/>
      <c r="K8" s="669"/>
      <c r="L8" s="669"/>
    </row>
    <row r="9" spans="1:16" s="173" customFormat="1" ht="9.9499999999999993" customHeight="1" x14ac:dyDescent="0.15">
      <c r="A9" s="194" t="s">
        <v>1411</v>
      </c>
      <c r="B9" s="672"/>
      <c r="C9" s="672"/>
      <c r="D9" s="672"/>
      <c r="E9" s="664"/>
      <c r="I9" s="671"/>
      <c r="J9" s="201"/>
      <c r="K9" s="669"/>
      <c r="L9" s="669"/>
    </row>
    <row r="10" spans="1:16" s="173" customFormat="1" ht="9.9499999999999993" customHeight="1" x14ac:dyDescent="0.15">
      <c r="A10" s="194" t="s">
        <v>1408</v>
      </c>
      <c r="B10" s="667">
        <v>1243.7147064397204</v>
      </c>
      <c r="C10" s="667">
        <v>1716.0050658688224</v>
      </c>
      <c r="D10" s="667">
        <v>1762.4266504535606</v>
      </c>
      <c r="E10" s="664"/>
      <c r="I10" s="201"/>
      <c r="J10" s="201"/>
      <c r="K10" s="669"/>
      <c r="L10" s="669"/>
    </row>
    <row r="11" spans="1:16" s="173" customFormat="1" ht="9.9499999999999993" customHeight="1" x14ac:dyDescent="0.15">
      <c r="A11" s="173" t="s">
        <v>1409</v>
      </c>
      <c r="B11" s="672">
        <v>338.05235827972029</v>
      </c>
      <c r="C11" s="672">
        <v>425.91176789762238</v>
      </c>
      <c r="D11" s="672">
        <v>444.84584933015077</v>
      </c>
      <c r="E11" s="664"/>
      <c r="I11" s="201"/>
      <c r="J11" s="201"/>
      <c r="K11" s="669"/>
      <c r="L11" s="669"/>
    </row>
    <row r="12" spans="1:16" s="173" customFormat="1" ht="9.9499999999999993" customHeight="1" x14ac:dyDescent="0.15">
      <c r="A12" s="173" t="s">
        <v>1410</v>
      </c>
      <c r="B12" s="288">
        <v>905.66234816000008</v>
      </c>
      <c r="C12" s="288">
        <v>1290.0932979711999</v>
      </c>
      <c r="D12" s="288">
        <v>1317.5808011234099</v>
      </c>
      <c r="E12" s="664"/>
      <c r="I12" s="201"/>
      <c r="J12" s="201"/>
      <c r="K12" s="669"/>
      <c r="L12" s="669"/>
    </row>
    <row r="13" spans="1:16" s="173" customFormat="1" ht="9.9499999999999993" customHeight="1" x14ac:dyDescent="0.15">
      <c r="A13" s="224" t="s">
        <v>1412</v>
      </c>
      <c r="B13" s="673"/>
      <c r="C13" s="673"/>
      <c r="D13" s="673"/>
      <c r="E13" s="664"/>
      <c r="I13" s="201"/>
      <c r="J13" s="201"/>
      <c r="K13" s="669"/>
      <c r="L13" s="669"/>
    </row>
    <row r="14" spans="1:16" s="173" customFormat="1" ht="9.9499999999999993" customHeight="1" x14ac:dyDescent="0.15">
      <c r="A14" s="227" t="s">
        <v>1413</v>
      </c>
      <c r="B14" s="667"/>
      <c r="C14" s="667"/>
      <c r="D14" s="667"/>
      <c r="E14" s="664"/>
      <c r="I14" s="201"/>
      <c r="J14" s="201"/>
      <c r="K14" s="669"/>
      <c r="L14" s="669"/>
    </row>
    <row r="15" spans="1:16" s="173" customFormat="1" ht="9.9499999999999993" customHeight="1" x14ac:dyDescent="0.15">
      <c r="A15" s="194" t="s">
        <v>986</v>
      </c>
      <c r="B15" s="667">
        <v>12256.201779999999</v>
      </c>
      <c r="C15" s="667">
        <v>11031.918799999999</v>
      </c>
      <c r="D15" s="667">
        <v>11883.014200000001</v>
      </c>
      <c r="E15" s="664"/>
      <c r="I15" s="201"/>
      <c r="J15" s="201"/>
      <c r="K15" s="669"/>
      <c r="L15" s="669"/>
    </row>
    <row r="16" spans="1:16" s="173" customFormat="1" ht="9.9499999999999993" customHeight="1" x14ac:dyDescent="0.15">
      <c r="A16" s="173" t="s">
        <v>1409</v>
      </c>
      <c r="B16" s="670">
        <v>4193.0856599999997</v>
      </c>
      <c r="C16" s="670">
        <v>2717.3209999999999</v>
      </c>
      <c r="D16" s="670">
        <v>3098.4970000000003</v>
      </c>
      <c r="E16" s="664"/>
      <c r="F16" s="674"/>
      <c r="I16" s="201"/>
      <c r="J16" s="201"/>
      <c r="K16" s="669"/>
      <c r="L16" s="669"/>
    </row>
    <row r="17" spans="1:17" s="173" customFormat="1" ht="9.9499999999999993" customHeight="1" x14ac:dyDescent="0.15">
      <c r="A17" s="173" t="s">
        <v>1410</v>
      </c>
      <c r="B17" s="670">
        <v>8063.1161199999997</v>
      </c>
      <c r="C17" s="670">
        <v>8314.5977999999996</v>
      </c>
      <c r="D17" s="670">
        <v>8784.5172000000002</v>
      </c>
      <c r="E17" s="664"/>
      <c r="F17" s="674"/>
      <c r="I17" s="201"/>
      <c r="J17" s="201"/>
      <c r="K17" s="669"/>
      <c r="L17" s="669"/>
    </row>
    <row r="18" spans="1:17" s="173" customFormat="1" ht="9.9499999999999993" customHeight="1" x14ac:dyDescent="0.15">
      <c r="A18" s="675" t="s">
        <v>1414</v>
      </c>
      <c r="B18" s="667"/>
      <c r="C18" s="667"/>
      <c r="D18" s="667"/>
      <c r="E18" s="664"/>
      <c r="I18" s="201"/>
      <c r="J18" s="201"/>
      <c r="K18" s="669"/>
      <c r="L18" s="669"/>
      <c r="N18" s="1001"/>
      <c r="O18" s="1001"/>
      <c r="P18" s="1001"/>
      <c r="Q18" s="1001"/>
    </row>
    <row r="19" spans="1:17" s="173" customFormat="1" ht="9.9499999999999993" customHeight="1" x14ac:dyDescent="0.15">
      <c r="A19" s="676" t="s">
        <v>1408</v>
      </c>
      <c r="B19" s="667">
        <v>1936.5107800000001</v>
      </c>
      <c r="C19" s="667">
        <v>1974.4928</v>
      </c>
      <c r="D19" s="667">
        <v>2146.6432</v>
      </c>
      <c r="E19" s="664"/>
      <c r="F19" s="674"/>
      <c r="G19" s="674"/>
      <c r="I19" s="201"/>
      <c r="J19" s="201"/>
      <c r="K19" s="669"/>
      <c r="L19" s="669"/>
      <c r="N19" s="1001"/>
      <c r="O19" s="1001"/>
      <c r="P19" s="1001"/>
      <c r="Q19" s="1001"/>
    </row>
    <row r="20" spans="1:17" s="173" customFormat="1" ht="9.9499999999999993" customHeight="1" x14ac:dyDescent="0.15">
      <c r="A20" s="209" t="s">
        <v>1409</v>
      </c>
      <c r="B20" s="670">
        <v>1713.4836600000001</v>
      </c>
      <c r="C20" s="670">
        <v>1737</v>
      </c>
      <c r="D20" s="670">
        <v>1851</v>
      </c>
      <c r="E20" s="664"/>
      <c r="G20" s="674"/>
      <c r="I20" s="201"/>
      <c r="J20" s="201"/>
      <c r="K20" s="669"/>
      <c r="L20" s="669"/>
      <c r="N20" s="1001"/>
      <c r="O20" s="1001"/>
      <c r="P20" s="1001"/>
      <c r="Q20" s="1001"/>
    </row>
    <row r="21" spans="1:17" s="173" customFormat="1" ht="9.9499999999999993" customHeight="1" x14ac:dyDescent="0.15">
      <c r="A21" s="209" t="s">
        <v>1410</v>
      </c>
      <c r="B21" s="670">
        <v>223.02711999999997</v>
      </c>
      <c r="C21" s="670">
        <v>237.49279999999999</v>
      </c>
      <c r="D21" s="670">
        <v>295.64320000000004</v>
      </c>
      <c r="E21" s="664"/>
      <c r="I21" s="201"/>
      <c r="J21" s="201"/>
      <c r="K21" s="669"/>
      <c r="L21" s="669"/>
      <c r="N21" s="1001"/>
      <c r="O21" s="1001"/>
      <c r="P21" s="1001"/>
      <c r="Q21" s="1001"/>
    </row>
    <row r="22" spans="1:17" s="173" customFormat="1" ht="9.9499999999999993" customHeight="1" x14ac:dyDescent="0.15">
      <c r="A22" s="675" t="s">
        <v>1415</v>
      </c>
      <c r="B22" s="667"/>
      <c r="C22" s="667"/>
      <c r="D22" s="667"/>
      <c r="E22" s="664"/>
      <c r="G22" s="674"/>
      <c r="I22" s="201"/>
      <c r="J22" s="201"/>
      <c r="K22" s="669"/>
      <c r="L22" s="669"/>
    </row>
    <row r="23" spans="1:17" s="173" customFormat="1" ht="9.9499999999999993" customHeight="1" x14ac:dyDescent="0.15">
      <c r="A23" s="676" t="s">
        <v>1408</v>
      </c>
      <c r="B23" s="667">
        <v>9955.4</v>
      </c>
      <c r="C23" s="667">
        <v>8731.92</v>
      </c>
      <c r="D23" s="667">
        <v>9405.2160000000003</v>
      </c>
      <c r="E23" s="664"/>
    </row>
    <row r="24" spans="1:17" s="173" customFormat="1" ht="9.9499999999999993" customHeight="1" x14ac:dyDescent="0.15">
      <c r="A24" s="209" t="s">
        <v>1409</v>
      </c>
      <c r="B24" s="670">
        <v>2336</v>
      </c>
      <c r="C24" s="670">
        <v>852.92000000000007</v>
      </c>
      <c r="D24" s="670">
        <v>1116.3420000000001</v>
      </c>
      <c r="E24" s="664"/>
    </row>
    <row r="25" spans="1:17" s="173" customFormat="1" ht="9.9499999999999993" customHeight="1" x14ac:dyDescent="0.15">
      <c r="A25" s="209" t="s">
        <v>1410</v>
      </c>
      <c r="B25" s="670">
        <v>7619.4</v>
      </c>
      <c r="C25" s="670">
        <v>7879</v>
      </c>
      <c r="D25" s="670">
        <v>8288.8739999999998</v>
      </c>
      <c r="E25" s="664"/>
    </row>
    <row r="26" spans="1:17" s="173" customFormat="1" ht="9.9499999999999993" customHeight="1" x14ac:dyDescent="0.15">
      <c r="A26" s="676" t="s">
        <v>1416</v>
      </c>
      <c r="B26" s="667">
        <v>364.291</v>
      </c>
      <c r="C26" s="667">
        <v>325.50599999999997</v>
      </c>
      <c r="D26" s="667">
        <v>331.15499999999997</v>
      </c>
      <c r="E26" s="664"/>
    </row>
    <row r="27" spans="1:17" s="173" customFormat="1" ht="4.5" customHeight="1" thickBot="1" x14ac:dyDescent="0.2">
      <c r="A27" s="67"/>
      <c r="B27" s="677"/>
      <c r="C27" s="677"/>
      <c r="D27" s="677"/>
      <c r="E27" s="664"/>
    </row>
    <row r="28" spans="1:17" s="173" customFormat="1" ht="9" customHeight="1" thickTop="1" x14ac:dyDescent="0.15">
      <c r="A28" s="70" t="s">
        <v>1417</v>
      </c>
      <c r="B28" s="678"/>
      <c r="C28" s="678"/>
      <c r="D28" s="678"/>
      <c r="E28" s="664"/>
    </row>
    <row r="29" spans="1:17" s="173" customFormat="1" ht="9" customHeight="1" x14ac:dyDescent="0.15">
      <c r="A29" s="179" t="s">
        <v>1418</v>
      </c>
      <c r="C29" s="678"/>
      <c r="D29" s="678"/>
      <c r="E29" s="664"/>
      <c r="I29" s="201"/>
    </row>
    <row r="30" spans="1:17" x14ac:dyDescent="0.2">
      <c r="A30" s="679"/>
      <c r="B30" s="680"/>
      <c r="C30" s="680"/>
      <c r="D30" s="680"/>
    </row>
    <row r="31" spans="1:17" x14ac:dyDescent="0.2">
      <c r="A31" s="681"/>
      <c r="B31" s="680"/>
      <c r="C31" s="680"/>
      <c r="D31" s="680"/>
    </row>
    <row r="32" spans="1:17" x14ac:dyDescent="0.2">
      <c r="A32" s="681"/>
      <c r="B32" s="682"/>
      <c r="C32" s="680"/>
      <c r="D32" s="680"/>
    </row>
    <row r="33" spans="1:4" x14ac:dyDescent="0.2">
      <c r="A33" s="681"/>
      <c r="B33" s="683"/>
      <c r="C33" s="683"/>
      <c r="D33" s="683"/>
    </row>
    <row r="34" spans="1:4" x14ac:dyDescent="0.2">
      <c r="A34" s="681"/>
      <c r="B34" s="683"/>
      <c r="C34" s="683"/>
      <c r="D34" s="683"/>
    </row>
    <row r="35" spans="1:4" x14ac:dyDescent="0.2">
      <c r="A35" s="681"/>
      <c r="B35" s="680"/>
      <c r="C35" s="680"/>
      <c r="D35" s="680"/>
    </row>
    <row r="36" spans="1:4" x14ac:dyDescent="0.2">
      <c r="A36" s="681"/>
      <c r="B36" s="680"/>
      <c r="C36" s="680"/>
      <c r="D36" s="680"/>
    </row>
    <row r="37" spans="1:4" x14ac:dyDescent="0.2">
      <c r="A37" s="681"/>
      <c r="B37" s="680"/>
      <c r="C37" s="680"/>
      <c r="D37" s="680"/>
    </row>
    <row r="38" spans="1:4" x14ac:dyDescent="0.2">
      <c r="A38" s="681"/>
      <c r="B38" s="680"/>
      <c r="C38" s="680"/>
      <c r="D38" s="680"/>
    </row>
    <row r="39" spans="1:4" x14ac:dyDescent="0.2">
      <c r="A39" s="681"/>
      <c r="B39" s="680"/>
      <c r="C39" s="680"/>
      <c r="D39" s="680"/>
    </row>
    <row r="40" spans="1:4" x14ac:dyDescent="0.2">
      <c r="A40" s="681"/>
      <c r="B40" s="680"/>
      <c r="C40" s="680"/>
      <c r="D40" s="680"/>
    </row>
    <row r="41" spans="1:4" x14ac:dyDescent="0.2">
      <c r="A41" s="681"/>
      <c r="B41" s="680"/>
      <c r="C41" s="680"/>
      <c r="D41" s="680"/>
    </row>
    <row r="42" spans="1:4" x14ac:dyDescent="0.2">
      <c r="A42" s="681"/>
      <c r="B42" s="680"/>
      <c r="C42" s="680"/>
      <c r="D42" s="680"/>
    </row>
    <row r="43" spans="1:4" x14ac:dyDescent="0.2">
      <c r="A43" s="681"/>
      <c r="B43" s="680"/>
      <c r="C43" s="680"/>
      <c r="D43" s="680"/>
    </row>
    <row r="44" spans="1:4" x14ac:dyDescent="0.2">
      <c r="A44" s="681"/>
      <c r="B44" s="680"/>
      <c r="C44" s="680"/>
      <c r="D44" s="680"/>
    </row>
    <row r="45" spans="1:4" x14ac:dyDescent="0.2">
      <c r="A45" s="681"/>
      <c r="B45" s="680"/>
      <c r="C45" s="680"/>
      <c r="D45" s="680"/>
    </row>
    <row r="46" spans="1:4" x14ac:dyDescent="0.2">
      <c r="A46" s="681"/>
      <c r="B46" s="680"/>
      <c r="C46" s="680"/>
      <c r="D46" s="680"/>
    </row>
    <row r="47" spans="1:4" x14ac:dyDescent="0.2">
      <c r="A47" s="681"/>
      <c r="B47" s="680"/>
      <c r="C47" s="680"/>
      <c r="D47" s="680"/>
    </row>
    <row r="48" spans="1:4" x14ac:dyDescent="0.2">
      <c r="A48" s="681"/>
      <c r="B48" s="680"/>
      <c r="C48" s="680"/>
      <c r="D48" s="680"/>
    </row>
    <row r="49" spans="1:4" x14ac:dyDescent="0.2">
      <c r="A49" s="681"/>
      <c r="B49" s="680"/>
      <c r="C49" s="680"/>
      <c r="D49" s="680"/>
    </row>
    <row r="50" spans="1:4" x14ac:dyDescent="0.2">
      <c r="A50" s="681"/>
      <c r="B50" s="680"/>
      <c r="C50" s="680"/>
      <c r="D50" s="680"/>
    </row>
    <row r="51" spans="1:4" x14ac:dyDescent="0.2">
      <c r="A51" s="681"/>
      <c r="B51" s="680"/>
      <c r="C51" s="680"/>
      <c r="D51" s="680"/>
    </row>
    <row r="52" spans="1:4" x14ac:dyDescent="0.2">
      <c r="A52" s="681"/>
      <c r="B52" s="680"/>
      <c r="C52" s="680"/>
      <c r="D52" s="680"/>
    </row>
    <row r="53" spans="1:4" x14ac:dyDescent="0.2">
      <c r="A53" s="681"/>
      <c r="B53" s="680"/>
      <c r="C53" s="680"/>
      <c r="D53" s="680"/>
    </row>
    <row r="54" spans="1:4" x14ac:dyDescent="0.2">
      <c r="A54" s="681"/>
      <c r="B54" s="680"/>
      <c r="C54" s="680"/>
      <c r="D54" s="680"/>
    </row>
    <row r="55" spans="1:4" x14ac:dyDescent="0.2">
      <c r="A55" s="681"/>
      <c r="B55" s="680"/>
      <c r="C55" s="680"/>
      <c r="D55" s="680"/>
    </row>
    <row r="56" spans="1:4" x14ac:dyDescent="0.2">
      <c r="A56" s="681"/>
      <c r="B56" s="680"/>
      <c r="C56" s="680"/>
      <c r="D56" s="680"/>
    </row>
    <row r="57" spans="1:4" x14ac:dyDescent="0.2">
      <c r="A57" s="681"/>
      <c r="B57" s="680"/>
      <c r="C57" s="680"/>
      <c r="D57" s="680"/>
    </row>
    <row r="58" spans="1:4" x14ac:dyDescent="0.2">
      <c r="A58" s="681"/>
      <c r="B58" s="680"/>
      <c r="C58" s="680"/>
      <c r="D58" s="680"/>
    </row>
    <row r="59" spans="1:4" x14ac:dyDescent="0.2">
      <c r="A59" s="681"/>
      <c r="B59" s="680"/>
      <c r="C59" s="680"/>
      <c r="D59" s="680"/>
    </row>
    <row r="60" spans="1:4" x14ac:dyDescent="0.2">
      <c r="A60" s="681"/>
      <c r="B60" s="680"/>
      <c r="C60" s="680"/>
      <c r="D60" s="680"/>
    </row>
    <row r="61" spans="1:4" x14ac:dyDescent="0.2">
      <c r="A61" s="681"/>
      <c r="B61" s="680"/>
      <c r="C61" s="680"/>
      <c r="D61" s="680"/>
    </row>
    <row r="62" spans="1:4" x14ac:dyDescent="0.2">
      <c r="A62" s="681"/>
      <c r="B62" s="680"/>
      <c r="C62" s="680"/>
      <c r="D62" s="680"/>
    </row>
    <row r="63" spans="1:4" x14ac:dyDescent="0.2">
      <c r="A63" s="681"/>
      <c r="B63" s="680"/>
      <c r="C63" s="680"/>
      <c r="D63" s="680"/>
    </row>
    <row r="64" spans="1:4" x14ac:dyDescent="0.2">
      <c r="A64" s="681"/>
      <c r="B64" s="680"/>
      <c r="C64" s="680"/>
      <c r="D64" s="680"/>
    </row>
    <row r="65" spans="1:4" x14ac:dyDescent="0.2">
      <c r="A65" s="681"/>
      <c r="B65" s="680"/>
      <c r="C65" s="680"/>
      <c r="D65" s="680"/>
    </row>
    <row r="66" spans="1:4" x14ac:dyDescent="0.2">
      <c r="A66" s="681"/>
      <c r="B66" s="680"/>
      <c r="C66" s="680"/>
      <c r="D66" s="680"/>
    </row>
    <row r="67" spans="1:4" x14ac:dyDescent="0.2">
      <c r="A67" s="681"/>
      <c r="B67" s="680"/>
      <c r="C67" s="680"/>
      <c r="D67" s="680"/>
    </row>
    <row r="68" spans="1:4" x14ac:dyDescent="0.2">
      <c r="A68" s="681"/>
      <c r="B68" s="680"/>
      <c r="C68" s="680"/>
      <c r="D68" s="680"/>
    </row>
    <row r="69" spans="1:4" x14ac:dyDescent="0.2">
      <c r="A69" s="681"/>
      <c r="B69" s="680"/>
      <c r="C69" s="680"/>
      <c r="D69" s="680"/>
    </row>
    <row r="70" spans="1:4" x14ac:dyDescent="0.2">
      <c r="A70" s="681"/>
      <c r="B70" s="680"/>
      <c r="C70" s="680"/>
      <c r="D70" s="680"/>
    </row>
    <row r="71" spans="1:4" x14ac:dyDescent="0.2">
      <c r="A71" s="681"/>
      <c r="B71" s="680"/>
      <c r="C71" s="680"/>
      <c r="D71" s="680"/>
    </row>
    <row r="72" spans="1:4" x14ac:dyDescent="0.2">
      <c r="A72" s="681"/>
      <c r="B72" s="680"/>
      <c r="C72" s="680"/>
      <c r="D72" s="680"/>
    </row>
    <row r="73" spans="1:4" x14ac:dyDescent="0.2">
      <c r="A73" s="681"/>
      <c r="B73" s="680"/>
      <c r="C73" s="680"/>
      <c r="D73" s="680"/>
    </row>
    <row r="74" spans="1:4" x14ac:dyDescent="0.2">
      <c r="A74" s="681"/>
      <c r="B74" s="680"/>
      <c r="C74" s="680"/>
      <c r="D74" s="680"/>
    </row>
    <row r="75" spans="1:4" x14ac:dyDescent="0.2">
      <c r="A75" s="681"/>
      <c r="B75" s="680"/>
      <c r="C75" s="680"/>
      <c r="D75" s="680"/>
    </row>
    <row r="76" spans="1:4" x14ac:dyDescent="0.2">
      <c r="A76" s="681"/>
      <c r="B76" s="680"/>
      <c r="C76" s="680"/>
      <c r="D76" s="680"/>
    </row>
    <row r="77" spans="1:4" x14ac:dyDescent="0.2">
      <c r="A77" s="681"/>
      <c r="B77" s="680"/>
      <c r="C77" s="680"/>
      <c r="D77" s="680"/>
    </row>
    <row r="78" spans="1:4" x14ac:dyDescent="0.2">
      <c r="A78" s="681"/>
      <c r="B78" s="680"/>
      <c r="C78" s="680"/>
      <c r="D78" s="680"/>
    </row>
    <row r="79" spans="1:4" x14ac:dyDescent="0.2">
      <c r="A79" s="681"/>
      <c r="B79" s="680"/>
      <c r="C79" s="680"/>
      <c r="D79" s="680"/>
    </row>
    <row r="80" spans="1:4" x14ac:dyDescent="0.2">
      <c r="A80" s="681"/>
      <c r="B80" s="680"/>
      <c r="C80" s="680"/>
      <c r="D80" s="680"/>
    </row>
    <row r="81" spans="1:4" x14ac:dyDescent="0.2">
      <c r="A81" s="681"/>
      <c r="B81" s="680"/>
      <c r="C81" s="680"/>
      <c r="D81" s="680"/>
    </row>
    <row r="82" spans="1:4" x14ac:dyDescent="0.2">
      <c r="A82" s="681"/>
      <c r="B82" s="680"/>
      <c r="C82" s="680"/>
      <c r="D82" s="680"/>
    </row>
    <row r="83" spans="1:4" x14ac:dyDescent="0.2">
      <c r="A83" s="681"/>
      <c r="B83" s="680"/>
      <c r="C83" s="680"/>
      <c r="D83" s="680"/>
    </row>
    <row r="84" spans="1:4" x14ac:dyDescent="0.2">
      <c r="A84" s="681"/>
      <c r="B84" s="680"/>
      <c r="C84" s="680"/>
      <c r="D84" s="680"/>
    </row>
    <row r="85" spans="1:4" x14ac:dyDescent="0.2">
      <c r="A85" s="681"/>
      <c r="B85" s="680"/>
      <c r="C85" s="680"/>
      <c r="D85" s="680"/>
    </row>
    <row r="86" spans="1:4" x14ac:dyDescent="0.2">
      <c r="A86" s="681"/>
      <c r="B86" s="680"/>
      <c r="C86" s="680"/>
      <c r="D86" s="680"/>
    </row>
    <row r="87" spans="1:4" x14ac:dyDescent="0.2">
      <c r="A87" s="681"/>
      <c r="B87" s="680"/>
      <c r="C87" s="680"/>
      <c r="D87" s="680"/>
    </row>
    <row r="88" spans="1:4" x14ac:dyDescent="0.2">
      <c r="A88" s="681"/>
      <c r="B88" s="680"/>
      <c r="C88" s="680"/>
      <c r="D88" s="680"/>
    </row>
    <row r="89" spans="1:4" x14ac:dyDescent="0.2">
      <c r="A89" s="681"/>
      <c r="B89" s="680"/>
      <c r="C89" s="680"/>
      <c r="D89" s="680"/>
    </row>
    <row r="90" spans="1:4" x14ac:dyDescent="0.2">
      <c r="A90" s="681"/>
      <c r="B90" s="680"/>
      <c r="C90" s="680"/>
      <c r="D90" s="680"/>
    </row>
    <row r="91" spans="1:4" x14ac:dyDescent="0.2">
      <c r="A91" s="681"/>
      <c r="B91" s="680"/>
      <c r="C91" s="680"/>
      <c r="D91" s="680"/>
    </row>
    <row r="92" spans="1:4" x14ac:dyDescent="0.2">
      <c r="A92" s="681"/>
      <c r="B92" s="680"/>
      <c r="C92" s="680"/>
      <c r="D92" s="680"/>
    </row>
    <row r="93" spans="1:4" x14ac:dyDescent="0.2">
      <c r="A93" s="681"/>
      <c r="B93" s="680"/>
      <c r="C93" s="680"/>
      <c r="D93" s="680"/>
    </row>
    <row r="94" spans="1:4" x14ac:dyDescent="0.2">
      <c r="A94" s="681"/>
      <c r="B94" s="680"/>
      <c r="C94" s="680"/>
      <c r="D94" s="680"/>
    </row>
    <row r="95" spans="1:4" x14ac:dyDescent="0.2">
      <c r="A95" s="681"/>
      <c r="B95" s="680"/>
      <c r="C95" s="680"/>
      <c r="D95" s="680"/>
    </row>
    <row r="96" spans="1:4" x14ac:dyDescent="0.2">
      <c r="A96" s="681"/>
      <c r="B96" s="680"/>
      <c r="C96" s="680"/>
      <c r="D96" s="680"/>
    </row>
    <row r="97" spans="1:4" x14ac:dyDescent="0.2">
      <c r="A97" s="681"/>
      <c r="B97" s="680"/>
      <c r="C97" s="680"/>
      <c r="D97" s="680"/>
    </row>
    <row r="98" spans="1:4" x14ac:dyDescent="0.2">
      <c r="A98" s="681"/>
      <c r="B98" s="680"/>
      <c r="C98" s="680"/>
      <c r="D98" s="680"/>
    </row>
    <row r="99" spans="1:4" x14ac:dyDescent="0.2">
      <c r="A99" s="681"/>
      <c r="B99" s="680"/>
      <c r="C99" s="680"/>
      <c r="D99" s="680"/>
    </row>
    <row r="100" spans="1:4" x14ac:dyDescent="0.2">
      <c r="A100" s="681"/>
      <c r="B100" s="680"/>
      <c r="C100" s="680"/>
      <c r="D100" s="680"/>
    </row>
    <row r="101" spans="1:4" x14ac:dyDescent="0.2">
      <c r="A101" s="681"/>
      <c r="B101" s="680"/>
      <c r="C101" s="680"/>
      <c r="D101" s="680"/>
    </row>
    <row r="102" spans="1:4" x14ac:dyDescent="0.2">
      <c r="A102" s="681"/>
      <c r="B102" s="680"/>
      <c r="C102" s="680"/>
      <c r="D102" s="680"/>
    </row>
    <row r="103" spans="1:4" x14ac:dyDescent="0.2">
      <c r="A103" s="681"/>
      <c r="B103" s="680"/>
      <c r="C103" s="680"/>
      <c r="D103" s="680"/>
    </row>
    <row r="104" spans="1:4" x14ac:dyDescent="0.2">
      <c r="A104" s="681"/>
      <c r="B104" s="680"/>
      <c r="C104" s="680"/>
      <c r="D104" s="680"/>
    </row>
    <row r="105" spans="1:4" x14ac:dyDescent="0.2">
      <c r="A105" s="681"/>
      <c r="B105" s="680"/>
      <c r="C105" s="680"/>
      <c r="D105" s="680"/>
    </row>
    <row r="106" spans="1:4" x14ac:dyDescent="0.2">
      <c r="A106" s="681"/>
      <c r="B106" s="680"/>
      <c r="C106" s="680"/>
      <c r="D106" s="680"/>
    </row>
    <row r="107" spans="1:4" x14ac:dyDescent="0.2">
      <c r="A107" s="681"/>
      <c r="B107" s="680"/>
      <c r="C107" s="680"/>
      <c r="D107" s="680"/>
    </row>
    <row r="108" spans="1:4" x14ac:dyDescent="0.2">
      <c r="A108" s="681"/>
      <c r="B108" s="680"/>
      <c r="C108" s="680"/>
      <c r="D108" s="680"/>
    </row>
    <row r="109" spans="1:4" x14ac:dyDescent="0.2">
      <c r="A109" s="681"/>
      <c r="B109" s="680"/>
      <c r="C109" s="680"/>
      <c r="D109" s="680"/>
    </row>
    <row r="110" spans="1:4" x14ac:dyDescent="0.2">
      <c r="A110" s="681"/>
      <c r="B110" s="680"/>
      <c r="C110" s="680"/>
      <c r="D110" s="680"/>
    </row>
    <row r="111" spans="1:4" x14ac:dyDescent="0.2">
      <c r="A111" s="681"/>
      <c r="B111" s="680"/>
      <c r="C111" s="680"/>
      <c r="D111" s="680"/>
    </row>
    <row r="112" spans="1:4" x14ac:dyDescent="0.2">
      <c r="A112" s="681"/>
      <c r="B112" s="680"/>
      <c r="C112" s="680"/>
      <c r="D112" s="680"/>
    </row>
    <row r="113" spans="1:4" x14ac:dyDescent="0.2">
      <c r="A113" s="681"/>
      <c r="B113" s="680"/>
      <c r="C113" s="680"/>
      <c r="D113" s="680"/>
    </row>
    <row r="114" spans="1:4" x14ac:dyDescent="0.2">
      <c r="A114" s="681"/>
      <c r="B114" s="680"/>
      <c r="C114" s="680"/>
      <c r="D114" s="680"/>
    </row>
    <row r="115" spans="1:4" x14ac:dyDescent="0.2">
      <c r="A115" s="681"/>
      <c r="B115" s="680"/>
      <c r="C115" s="680"/>
      <c r="D115" s="680"/>
    </row>
    <row r="116" spans="1:4" x14ac:dyDescent="0.2">
      <c r="A116" s="681"/>
      <c r="B116" s="680"/>
      <c r="C116" s="680"/>
      <c r="D116" s="680"/>
    </row>
    <row r="117" spans="1:4" x14ac:dyDescent="0.2">
      <c r="A117" s="681"/>
      <c r="B117" s="680"/>
      <c r="C117" s="680"/>
      <c r="D117" s="680"/>
    </row>
    <row r="118" spans="1:4" x14ac:dyDescent="0.2">
      <c r="A118" s="681"/>
      <c r="B118" s="680"/>
      <c r="C118" s="680"/>
      <c r="D118" s="680"/>
    </row>
    <row r="119" spans="1:4" x14ac:dyDescent="0.2">
      <c r="A119" s="681"/>
      <c r="B119" s="680"/>
      <c r="C119" s="680"/>
      <c r="D119" s="680"/>
    </row>
    <row r="120" spans="1:4" x14ac:dyDescent="0.2">
      <c r="A120" s="681"/>
      <c r="B120" s="680"/>
      <c r="C120" s="680"/>
      <c r="D120" s="680"/>
    </row>
    <row r="121" spans="1:4" x14ac:dyDescent="0.2">
      <c r="A121" s="681"/>
      <c r="B121" s="680"/>
      <c r="C121" s="680"/>
      <c r="D121" s="680"/>
    </row>
    <row r="122" spans="1:4" x14ac:dyDescent="0.2">
      <c r="A122" s="681"/>
      <c r="B122" s="680"/>
      <c r="C122" s="680"/>
      <c r="D122" s="680"/>
    </row>
    <row r="123" spans="1:4" x14ac:dyDescent="0.2">
      <c r="A123" s="681"/>
      <c r="B123" s="680"/>
      <c r="C123" s="680"/>
      <c r="D123" s="680"/>
    </row>
    <row r="124" spans="1:4" x14ac:dyDescent="0.2">
      <c r="A124" s="681"/>
      <c r="B124" s="680"/>
      <c r="C124" s="680"/>
      <c r="D124" s="680"/>
    </row>
    <row r="125" spans="1:4" x14ac:dyDescent="0.2">
      <c r="A125" s="681"/>
      <c r="B125" s="680"/>
      <c r="C125" s="680"/>
      <c r="D125" s="680"/>
    </row>
    <row r="126" spans="1:4" x14ac:dyDescent="0.2">
      <c r="A126" s="681"/>
      <c r="B126" s="680"/>
      <c r="C126" s="680"/>
      <c r="D126" s="680"/>
    </row>
    <row r="127" spans="1:4" x14ac:dyDescent="0.2">
      <c r="A127" s="681"/>
      <c r="B127" s="680"/>
      <c r="C127" s="680"/>
      <c r="D127" s="680"/>
    </row>
    <row r="128" spans="1:4" x14ac:dyDescent="0.2">
      <c r="A128" s="681"/>
      <c r="B128" s="680"/>
      <c r="C128" s="680"/>
      <c r="D128" s="680"/>
    </row>
    <row r="129" spans="1:4" x14ac:dyDescent="0.2">
      <c r="A129" s="681"/>
      <c r="B129" s="680"/>
      <c r="C129" s="680"/>
      <c r="D129" s="680"/>
    </row>
    <row r="130" spans="1:4" x14ac:dyDescent="0.2">
      <c r="A130" s="681"/>
      <c r="B130" s="680"/>
      <c r="C130" s="680"/>
      <c r="D130" s="680"/>
    </row>
    <row r="131" spans="1:4" x14ac:dyDescent="0.2">
      <c r="A131" s="681"/>
      <c r="B131" s="680"/>
      <c r="C131" s="680"/>
      <c r="D131" s="680"/>
    </row>
    <row r="132" spans="1:4" x14ac:dyDescent="0.2">
      <c r="A132" s="681"/>
      <c r="B132" s="680"/>
      <c r="C132" s="680"/>
      <c r="D132" s="680"/>
    </row>
    <row r="133" spans="1:4" x14ac:dyDescent="0.2">
      <c r="A133" s="681"/>
      <c r="B133" s="680"/>
      <c r="C133" s="680"/>
      <c r="D133" s="680"/>
    </row>
    <row r="134" spans="1:4" x14ac:dyDescent="0.2">
      <c r="A134" s="681"/>
      <c r="B134" s="680"/>
      <c r="C134" s="680"/>
      <c r="D134" s="680"/>
    </row>
    <row r="135" spans="1:4" x14ac:dyDescent="0.2">
      <c r="A135" s="681"/>
      <c r="B135" s="680"/>
      <c r="C135" s="680"/>
      <c r="D135" s="680"/>
    </row>
    <row r="136" spans="1:4" x14ac:dyDescent="0.2">
      <c r="A136" s="681"/>
      <c r="B136" s="680"/>
      <c r="C136" s="680"/>
      <c r="D136" s="680"/>
    </row>
    <row r="137" spans="1:4" x14ac:dyDescent="0.2">
      <c r="A137" s="681"/>
      <c r="B137" s="680"/>
      <c r="C137" s="680"/>
      <c r="D137" s="680"/>
    </row>
    <row r="138" spans="1:4" x14ac:dyDescent="0.2">
      <c r="A138" s="681"/>
      <c r="B138" s="680"/>
      <c r="C138" s="680"/>
      <c r="D138" s="680"/>
    </row>
    <row r="139" spans="1:4" x14ac:dyDescent="0.2">
      <c r="A139" s="681"/>
      <c r="B139" s="680"/>
      <c r="C139" s="680"/>
      <c r="D139" s="680"/>
    </row>
    <row r="140" spans="1:4" x14ac:dyDescent="0.2">
      <c r="A140" s="681"/>
      <c r="B140" s="680"/>
      <c r="C140" s="680"/>
      <c r="D140" s="680"/>
    </row>
    <row r="141" spans="1:4" x14ac:dyDescent="0.2">
      <c r="A141" s="681"/>
      <c r="B141" s="680"/>
      <c r="C141" s="680"/>
      <c r="D141" s="680"/>
    </row>
    <row r="142" spans="1:4" x14ac:dyDescent="0.2">
      <c r="A142" s="681"/>
      <c r="B142" s="680"/>
      <c r="C142" s="680"/>
      <c r="D142" s="680"/>
    </row>
    <row r="143" spans="1:4" x14ac:dyDescent="0.2">
      <c r="A143" s="681"/>
      <c r="B143" s="680"/>
      <c r="C143" s="680"/>
      <c r="D143" s="680"/>
    </row>
    <row r="144" spans="1:4" x14ac:dyDescent="0.2">
      <c r="A144" s="681"/>
      <c r="B144" s="680"/>
      <c r="C144" s="680"/>
      <c r="D144" s="680"/>
    </row>
    <row r="145" spans="1:4" x14ac:dyDescent="0.2">
      <c r="A145" s="681"/>
      <c r="B145" s="680"/>
      <c r="C145" s="680"/>
      <c r="D145" s="680"/>
    </row>
    <row r="146" spans="1:4" x14ac:dyDescent="0.2">
      <c r="A146" s="681"/>
      <c r="B146" s="680"/>
      <c r="C146" s="680"/>
      <c r="D146" s="680"/>
    </row>
    <row r="147" spans="1:4" x14ac:dyDescent="0.2">
      <c r="A147" s="681"/>
      <c r="B147" s="680"/>
      <c r="C147" s="680"/>
      <c r="D147" s="680"/>
    </row>
    <row r="148" spans="1:4" x14ac:dyDescent="0.2">
      <c r="A148" s="681"/>
      <c r="B148" s="680"/>
      <c r="C148" s="680"/>
      <c r="D148" s="680"/>
    </row>
    <row r="149" spans="1:4" x14ac:dyDescent="0.2">
      <c r="A149" s="681"/>
      <c r="B149" s="680"/>
      <c r="C149" s="680"/>
      <c r="D149" s="680"/>
    </row>
    <row r="150" spans="1:4" x14ac:dyDescent="0.2">
      <c r="A150" s="681"/>
      <c r="B150" s="680"/>
      <c r="C150" s="680"/>
      <c r="D150" s="680"/>
    </row>
    <row r="151" spans="1:4" x14ac:dyDescent="0.2">
      <c r="A151" s="681"/>
      <c r="B151" s="680"/>
      <c r="C151" s="680"/>
      <c r="D151" s="680"/>
    </row>
    <row r="152" spans="1:4" x14ac:dyDescent="0.2">
      <c r="A152" s="681"/>
      <c r="B152" s="680"/>
      <c r="C152" s="680"/>
      <c r="D152" s="680"/>
    </row>
    <row r="153" spans="1:4" x14ac:dyDescent="0.2">
      <c r="A153" s="681"/>
      <c r="B153" s="680"/>
      <c r="C153" s="680"/>
      <c r="D153" s="680"/>
    </row>
    <row r="154" spans="1:4" x14ac:dyDescent="0.2">
      <c r="A154" s="681"/>
      <c r="B154" s="680"/>
      <c r="C154" s="680"/>
      <c r="D154" s="680"/>
    </row>
    <row r="155" spans="1:4" x14ac:dyDescent="0.2">
      <c r="A155" s="681"/>
      <c r="B155" s="680"/>
      <c r="C155" s="680"/>
      <c r="D155" s="680"/>
    </row>
    <row r="156" spans="1:4" x14ac:dyDescent="0.2">
      <c r="A156" s="681"/>
      <c r="B156" s="680"/>
      <c r="C156" s="680"/>
      <c r="D156" s="680"/>
    </row>
    <row r="157" spans="1:4" x14ac:dyDescent="0.2">
      <c r="A157" s="681"/>
      <c r="B157" s="680"/>
      <c r="C157" s="680"/>
      <c r="D157" s="680"/>
    </row>
    <row r="158" spans="1:4" x14ac:dyDescent="0.2">
      <c r="A158" s="681"/>
      <c r="B158" s="680"/>
      <c r="C158" s="680"/>
      <c r="D158" s="680"/>
    </row>
    <row r="159" spans="1:4" x14ac:dyDescent="0.2">
      <c r="A159" s="681"/>
      <c r="B159" s="680"/>
      <c r="C159" s="680"/>
      <c r="D159" s="680"/>
    </row>
    <row r="160" spans="1:4" x14ac:dyDescent="0.2">
      <c r="A160" s="681"/>
      <c r="B160" s="680"/>
      <c r="C160" s="680"/>
      <c r="D160" s="680"/>
    </row>
    <row r="161" spans="1:4" x14ac:dyDescent="0.2">
      <c r="A161" s="681"/>
      <c r="B161" s="680"/>
      <c r="C161" s="680"/>
      <c r="D161" s="680"/>
    </row>
    <row r="162" spans="1:4" x14ac:dyDescent="0.2">
      <c r="A162" s="681"/>
      <c r="B162" s="680"/>
      <c r="C162" s="680"/>
      <c r="D162" s="680"/>
    </row>
    <row r="163" spans="1:4" x14ac:dyDescent="0.2">
      <c r="A163" s="681"/>
      <c r="B163" s="680"/>
      <c r="C163" s="680"/>
      <c r="D163" s="680"/>
    </row>
    <row r="164" spans="1:4" x14ac:dyDescent="0.2">
      <c r="A164" s="681"/>
      <c r="B164" s="680"/>
      <c r="C164" s="680"/>
      <c r="D164" s="680"/>
    </row>
    <row r="165" spans="1:4" x14ac:dyDescent="0.2">
      <c r="A165" s="681"/>
      <c r="B165" s="680"/>
      <c r="C165" s="680"/>
      <c r="D165" s="680"/>
    </row>
    <row r="166" spans="1:4" x14ac:dyDescent="0.2">
      <c r="A166" s="681"/>
      <c r="B166" s="680"/>
      <c r="C166" s="680"/>
      <c r="D166" s="680"/>
    </row>
    <row r="167" spans="1:4" x14ac:dyDescent="0.2">
      <c r="A167" s="681"/>
      <c r="B167" s="680"/>
      <c r="C167" s="680"/>
      <c r="D167" s="680"/>
    </row>
    <row r="168" spans="1:4" x14ac:dyDescent="0.2">
      <c r="A168" s="681"/>
      <c r="B168" s="680"/>
      <c r="C168" s="680"/>
      <c r="D168" s="680"/>
    </row>
    <row r="169" spans="1:4" x14ac:dyDescent="0.2">
      <c r="A169" s="681"/>
      <c r="B169" s="680"/>
      <c r="C169" s="680"/>
      <c r="D169" s="680"/>
    </row>
    <row r="170" spans="1:4" x14ac:dyDescent="0.2">
      <c r="A170" s="681"/>
      <c r="B170" s="680"/>
      <c r="C170" s="680"/>
      <c r="D170" s="680"/>
    </row>
    <row r="171" spans="1:4" x14ac:dyDescent="0.2">
      <c r="A171" s="681"/>
      <c r="B171" s="680"/>
      <c r="C171" s="680"/>
      <c r="D171" s="680"/>
    </row>
    <row r="172" spans="1:4" x14ac:dyDescent="0.2">
      <c r="A172" s="681"/>
      <c r="B172" s="680"/>
      <c r="C172" s="680"/>
      <c r="D172" s="680"/>
    </row>
    <row r="173" spans="1:4" x14ac:dyDescent="0.2">
      <c r="A173" s="681"/>
      <c r="B173" s="680"/>
      <c r="C173" s="680"/>
      <c r="D173" s="680"/>
    </row>
    <row r="174" spans="1:4" x14ac:dyDescent="0.2">
      <c r="A174" s="681"/>
      <c r="B174" s="680"/>
      <c r="C174" s="680"/>
      <c r="D174" s="680"/>
    </row>
    <row r="175" spans="1:4" x14ac:dyDescent="0.2">
      <c r="A175" s="681"/>
      <c r="B175" s="680"/>
      <c r="C175" s="680"/>
      <c r="D175" s="680"/>
    </row>
    <row r="176" spans="1:4" x14ac:dyDescent="0.2">
      <c r="A176" s="681"/>
      <c r="B176" s="680"/>
      <c r="C176" s="680"/>
      <c r="D176" s="680"/>
    </row>
    <row r="177" spans="1:4" x14ac:dyDescent="0.2">
      <c r="A177" s="681"/>
      <c r="B177" s="680"/>
      <c r="C177" s="680"/>
      <c r="D177" s="680"/>
    </row>
    <row r="178" spans="1:4" x14ac:dyDescent="0.2">
      <c r="A178" s="681"/>
      <c r="B178" s="680"/>
      <c r="C178" s="680"/>
      <c r="D178" s="680"/>
    </row>
    <row r="179" spans="1:4" x14ac:dyDescent="0.2">
      <c r="A179" s="681"/>
      <c r="B179" s="680"/>
      <c r="C179" s="680"/>
      <c r="D179" s="680"/>
    </row>
    <row r="180" spans="1:4" x14ac:dyDescent="0.2">
      <c r="A180" s="681"/>
      <c r="B180" s="680"/>
      <c r="C180" s="680"/>
      <c r="D180" s="680"/>
    </row>
    <row r="181" spans="1:4" x14ac:dyDescent="0.2">
      <c r="A181" s="681"/>
      <c r="B181" s="680"/>
      <c r="C181" s="680"/>
      <c r="D181" s="680"/>
    </row>
    <row r="182" spans="1:4" x14ac:dyDescent="0.2">
      <c r="A182" s="681"/>
      <c r="B182" s="680"/>
      <c r="C182" s="680"/>
      <c r="D182" s="680"/>
    </row>
    <row r="183" spans="1:4" x14ac:dyDescent="0.2">
      <c r="A183" s="681"/>
      <c r="B183" s="680"/>
      <c r="C183" s="680"/>
      <c r="D183" s="680"/>
    </row>
    <row r="184" spans="1:4" x14ac:dyDescent="0.2">
      <c r="A184" s="681"/>
      <c r="B184" s="680"/>
      <c r="C184" s="680"/>
      <c r="D184" s="680"/>
    </row>
    <row r="185" spans="1:4" x14ac:dyDescent="0.2">
      <c r="A185" s="681"/>
      <c r="B185" s="680"/>
      <c r="C185" s="680"/>
      <c r="D185" s="680"/>
    </row>
    <row r="186" spans="1:4" x14ac:dyDescent="0.2">
      <c r="A186" s="681"/>
      <c r="B186" s="680"/>
      <c r="C186" s="680"/>
      <c r="D186" s="680"/>
    </row>
    <row r="187" spans="1:4" x14ac:dyDescent="0.2">
      <c r="A187" s="681"/>
      <c r="B187" s="680"/>
      <c r="C187" s="680"/>
      <c r="D187" s="680"/>
    </row>
    <row r="188" spans="1:4" x14ac:dyDescent="0.2">
      <c r="A188" s="681"/>
      <c r="B188" s="680"/>
      <c r="C188" s="680"/>
      <c r="D188" s="680"/>
    </row>
    <row r="189" spans="1:4" x14ac:dyDescent="0.2">
      <c r="A189" s="681"/>
      <c r="B189" s="680"/>
      <c r="C189" s="680"/>
      <c r="D189" s="680"/>
    </row>
    <row r="190" spans="1:4" x14ac:dyDescent="0.2">
      <c r="A190" s="681"/>
      <c r="B190" s="680"/>
      <c r="C190" s="680"/>
      <c r="D190" s="680"/>
    </row>
    <row r="191" spans="1:4" x14ac:dyDescent="0.2">
      <c r="A191" s="681"/>
      <c r="B191" s="680"/>
      <c r="C191" s="680"/>
      <c r="D191" s="680"/>
    </row>
    <row r="192" spans="1:4" x14ac:dyDescent="0.2">
      <c r="A192" s="681"/>
      <c r="B192" s="680"/>
      <c r="C192" s="680"/>
      <c r="D192" s="680"/>
    </row>
    <row r="193" spans="1:4" x14ac:dyDescent="0.2">
      <c r="A193" s="681"/>
      <c r="B193" s="680"/>
      <c r="C193" s="680"/>
      <c r="D193" s="680"/>
    </row>
    <row r="194" spans="1:4" x14ac:dyDescent="0.2">
      <c r="A194" s="681"/>
      <c r="B194" s="680"/>
      <c r="C194" s="680"/>
      <c r="D194" s="680"/>
    </row>
    <row r="195" spans="1:4" x14ac:dyDescent="0.2">
      <c r="A195" s="681"/>
      <c r="B195" s="680"/>
      <c r="C195" s="680"/>
      <c r="D195" s="680"/>
    </row>
    <row r="196" spans="1:4" x14ac:dyDescent="0.2">
      <c r="A196" s="681"/>
      <c r="B196" s="680"/>
      <c r="C196" s="680"/>
      <c r="D196" s="680"/>
    </row>
    <row r="197" spans="1:4" x14ac:dyDescent="0.2">
      <c r="A197" s="681"/>
      <c r="B197" s="680"/>
      <c r="C197" s="680"/>
      <c r="D197" s="680"/>
    </row>
    <row r="198" spans="1:4" x14ac:dyDescent="0.2">
      <c r="A198" s="681"/>
      <c r="B198" s="680"/>
      <c r="C198" s="680"/>
      <c r="D198" s="680"/>
    </row>
    <row r="199" spans="1:4" x14ac:dyDescent="0.2">
      <c r="A199" s="681"/>
      <c r="B199" s="680"/>
      <c r="C199" s="680"/>
      <c r="D199" s="680"/>
    </row>
    <row r="200" spans="1:4" x14ac:dyDescent="0.2">
      <c r="A200" s="681"/>
      <c r="B200" s="680"/>
      <c r="C200" s="680"/>
      <c r="D200" s="680"/>
    </row>
    <row r="201" spans="1:4" x14ac:dyDescent="0.2">
      <c r="A201" s="681"/>
      <c r="B201" s="680"/>
      <c r="C201" s="680"/>
      <c r="D201" s="680"/>
    </row>
    <row r="202" spans="1:4" x14ac:dyDescent="0.2">
      <c r="A202" s="681"/>
      <c r="B202" s="680"/>
      <c r="C202" s="680"/>
      <c r="D202" s="680"/>
    </row>
    <row r="203" spans="1:4" x14ac:dyDescent="0.2">
      <c r="A203" s="681"/>
      <c r="B203" s="680"/>
      <c r="C203" s="680"/>
      <c r="D203" s="680"/>
    </row>
    <row r="204" spans="1:4" x14ac:dyDescent="0.2">
      <c r="A204" s="681"/>
      <c r="B204" s="680"/>
      <c r="C204" s="680"/>
      <c r="D204" s="680"/>
    </row>
    <row r="205" spans="1:4" x14ac:dyDescent="0.2">
      <c r="A205" s="681"/>
      <c r="B205" s="680"/>
      <c r="C205" s="680"/>
      <c r="D205" s="680"/>
    </row>
    <row r="206" spans="1:4" x14ac:dyDescent="0.2">
      <c r="A206" s="681"/>
      <c r="B206" s="680"/>
      <c r="C206" s="680"/>
      <c r="D206" s="680"/>
    </row>
    <row r="207" spans="1:4" x14ac:dyDescent="0.2">
      <c r="A207" s="681"/>
      <c r="B207" s="680"/>
      <c r="C207" s="680"/>
      <c r="D207" s="680"/>
    </row>
    <row r="208" spans="1:4" x14ac:dyDescent="0.2">
      <c r="A208" s="681"/>
      <c r="B208" s="680"/>
      <c r="C208" s="680"/>
      <c r="D208" s="680"/>
    </row>
    <row r="209" spans="1:4" x14ac:dyDescent="0.2">
      <c r="A209" s="681"/>
      <c r="B209" s="680"/>
      <c r="C209" s="680"/>
      <c r="D209" s="680"/>
    </row>
    <row r="210" spans="1:4" x14ac:dyDescent="0.2">
      <c r="A210" s="681"/>
      <c r="B210" s="680"/>
      <c r="C210" s="680"/>
      <c r="D210" s="680"/>
    </row>
    <row r="211" spans="1:4" x14ac:dyDescent="0.2">
      <c r="A211" s="681"/>
      <c r="B211" s="680"/>
      <c r="C211" s="680"/>
      <c r="D211" s="680"/>
    </row>
    <row r="212" spans="1:4" x14ac:dyDescent="0.2">
      <c r="A212" s="681"/>
      <c r="B212" s="680"/>
      <c r="C212" s="680"/>
      <c r="D212" s="680"/>
    </row>
    <row r="213" spans="1:4" x14ac:dyDescent="0.2">
      <c r="A213" s="681"/>
      <c r="B213" s="680"/>
      <c r="C213" s="680"/>
      <c r="D213" s="680"/>
    </row>
    <row r="214" spans="1:4" x14ac:dyDescent="0.2">
      <c r="A214" s="681"/>
      <c r="B214" s="680"/>
      <c r="C214" s="680"/>
      <c r="D214" s="680"/>
    </row>
    <row r="215" spans="1:4" x14ac:dyDescent="0.2">
      <c r="A215" s="681"/>
      <c r="B215" s="680"/>
      <c r="C215" s="680"/>
      <c r="D215" s="680"/>
    </row>
    <row r="216" spans="1:4" x14ac:dyDescent="0.2">
      <c r="A216" s="681"/>
      <c r="B216" s="680"/>
      <c r="C216" s="680"/>
      <c r="D216" s="680"/>
    </row>
    <row r="217" spans="1:4" x14ac:dyDescent="0.2">
      <c r="A217" s="681"/>
      <c r="B217" s="680"/>
      <c r="C217" s="680"/>
      <c r="D217" s="680"/>
    </row>
    <row r="218" spans="1:4" x14ac:dyDescent="0.2">
      <c r="A218" s="681"/>
      <c r="B218" s="680"/>
      <c r="C218" s="680"/>
      <c r="D218" s="680"/>
    </row>
    <row r="219" spans="1:4" x14ac:dyDescent="0.2">
      <c r="A219" s="681"/>
      <c r="B219" s="680"/>
      <c r="C219" s="680"/>
      <c r="D219" s="680"/>
    </row>
    <row r="220" spans="1:4" x14ac:dyDescent="0.2">
      <c r="A220" s="681"/>
      <c r="B220" s="680"/>
      <c r="C220" s="680"/>
      <c r="D220" s="680"/>
    </row>
    <row r="221" spans="1:4" x14ac:dyDescent="0.2">
      <c r="A221" s="681"/>
      <c r="B221" s="680"/>
      <c r="C221" s="680"/>
      <c r="D221" s="680"/>
    </row>
    <row r="222" spans="1:4" x14ac:dyDescent="0.2">
      <c r="A222" s="681"/>
      <c r="B222" s="680"/>
      <c r="C222" s="680"/>
      <c r="D222" s="680"/>
    </row>
    <row r="223" spans="1:4" x14ac:dyDescent="0.2">
      <c r="A223" s="681"/>
      <c r="B223" s="680"/>
      <c r="C223" s="680"/>
      <c r="D223" s="680"/>
    </row>
    <row r="224" spans="1:4" x14ac:dyDescent="0.2">
      <c r="A224" s="681"/>
      <c r="B224" s="680"/>
      <c r="C224" s="680"/>
      <c r="D224" s="680"/>
    </row>
    <row r="225" spans="1:4" x14ac:dyDescent="0.2">
      <c r="A225" s="681"/>
      <c r="B225" s="680"/>
      <c r="C225" s="680"/>
      <c r="D225" s="680"/>
    </row>
    <row r="226" spans="1:4" x14ac:dyDescent="0.2">
      <c r="A226" s="681"/>
      <c r="B226" s="680"/>
      <c r="C226" s="680"/>
      <c r="D226" s="680"/>
    </row>
    <row r="227" spans="1:4" x14ac:dyDescent="0.2">
      <c r="A227" s="681"/>
      <c r="B227" s="680"/>
      <c r="C227" s="680"/>
      <c r="D227" s="680"/>
    </row>
    <row r="228" spans="1:4" x14ac:dyDescent="0.2">
      <c r="A228" s="681"/>
      <c r="B228" s="680"/>
      <c r="C228" s="680"/>
      <c r="D228" s="680"/>
    </row>
    <row r="229" spans="1:4" x14ac:dyDescent="0.2">
      <c r="A229" s="681"/>
      <c r="B229" s="680"/>
      <c r="C229" s="680"/>
      <c r="D229" s="680"/>
    </row>
    <row r="230" spans="1:4" x14ac:dyDescent="0.2">
      <c r="A230" s="681"/>
      <c r="B230" s="680"/>
      <c r="C230" s="680"/>
      <c r="D230" s="680"/>
    </row>
    <row r="231" spans="1:4" x14ac:dyDescent="0.2">
      <c r="A231" s="681"/>
      <c r="B231" s="680"/>
      <c r="C231" s="680"/>
      <c r="D231" s="680"/>
    </row>
    <row r="232" spans="1:4" x14ac:dyDescent="0.2">
      <c r="A232" s="681"/>
      <c r="B232" s="680"/>
      <c r="C232" s="680"/>
      <c r="D232" s="680"/>
    </row>
    <row r="233" spans="1:4" x14ac:dyDescent="0.2">
      <c r="A233" s="681"/>
      <c r="B233" s="680"/>
      <c r="C233" s="680"/>
      <c r="D233" s="680"/>
    </row>
    <row r="234" spans="1:4" x14ac:dyDescent="0.2">
      <c r="A234" s="681"/>
      <c r="B234" s="680"/>
      <c r="C234" s="680"/>
      <c r="D234" s="680"/>
    </row>
    <row r="235" spans="1:4" x14ac:dyDescent="0.2">
      <c r="A235" s="681"/>
      <c r="B235" s="680"/>
      <c r="C235" s="680"/>
      <c r="D235" s="680"/>
    </row>
    <row r="236" spans="1:4" x14ac:dyDescent="0.2">
      <c r="A236" s="681"/>
      <c r="B236" s="680"/>
      <c r="C236" s="680"/>
      <c r="D236" s="680"/>
    </row>
    <row r="237" spans="1:4" x14ac:dyDescent="0.2">
      <c r="A237" s="681"/>
      <c r="B237" s="680"/>
      <c r="C237" s="680"/>
      <c r="D237" s="680"/>
    </row>
    <row r="238" spans="1:4" x14ac:dyDescent="0.2">
      <c r="A238" s="681"/>
      <c r="B238" s="680"/>
      <c r="C238" s="680"/>
      <c r="D238" s="680"/>
    </row>
    <row r="239" spans="1:4" x14ac:dyDescent="0.2">
      <c r="A239" s="681"/>
      <c r="B239" s="680"/>
      <c r="C239" s="680"/>
      <c r="D239" s="680"/>
    </row>
    <row r="240" spans="1:4" x14ac:dyDescent="0.2">
      <c r="A240" s="681"/>
      <c r="B240" s="680"/>
      <c r="C240" s="680"/>
      <c r="D240" s="680"/>
    </row>
    <row r="241" spans="1:4" x14ac:dyDescent="0.2">
      <c r="A241" s="681"/>
      <c r="B241" s="680"/>
      <c r="C241" s="680"/>
      <c r="D241" s="680"/>
    </row>
    <row r="242" spans="1:4" x14ac:dyDescent="0.2">
      <c r="A242" s="681"/>
      <c r="B242" s="680"/>
      <c r="C242" s="680"/>
      <c r="D242" s="680"/>
    </row>
    <row r="243" spans="1:4" x14ac:dyDescent="0.2">
      <c r="A243" s="681"/>
      <c r="B243" s="680"/>
      <c r="C243" s="680"/>
      <c r="D243" s="680"/>
    </row>
    <row r="244" spans="1:4" x14ac:dyDescent="0.2">
      <c r="A244" s="681"/>
      <c r="B244" s="680"/>
      <c r="C244" s="680"/>
      <c r="D244" s="680"/>
    </row>
    <row r="245" spans="1:4" x14ac:dyDescent="0.2">
      <c r="A245" s="681"/>
      <c r="B245" s="680"/>
      <c r="C245" s="680"/>
      <c r="D245" s="680"/>
    </row>
    <row r="246" spans="1:4" x14ac:dyDescent="0.2">
      <c r="A246" s="681"/>
      <c r="B246" s="680"/>
      <c r="C246" s="680"/>
      <c r="D246" s="680"/>
    </row>
    <row r="247" spans="1:4" x14ac:dyDescent="0.2">
      <c r="A247" s="681"/>
      <c r="B247" s="680"/>
      <c r="C247" s="680"/>
      <c r="D247" s="680"/>
    </row>
    <row r="248" spans="1:4" x14ac:dyDescent="0.2">
      <c r="A248" s="681"/>
      <c r="B248" s="680"/>
      <c r="C248" s="680"/>
      <c r="D248" s="680"/>
    </row>
    <row r="249" spans="1:4" x14ac:dyDescent="0.2">
      <c r="A249" s="681"/>
      <c r="B249" s="680"/>
      <c r="C249" s="680"/>
      <c r="D249" s="680"/>
    </row>
    <row r="250" spans="1:4" x14ac:dyDescent="0.2">
      <c r="A250" s="681"/>
      <c r="B250" s="680"/>
      <c r="C250" s="680"/>
      <c r="D250" s="680"/>
    </row>
    <row r="251" spans="1:4" x14ac:dyDescent="0.2">
      <c r="A251" s="681"/>
      <c r="B251" s="680"/>
      <c r="C251" s="680"/>
      <c r="D251" s="680"/>
    </row>
    <row r="252" spans="1:4" x14ac:dyDescent="0.2">
      <c r="A252" s="681"/>
      <c r="B252" s="680"/>
      <c r="C252" s="680"/>
      <c r="D252" s="680"/>
    </row>
    <row r="253" spans="1:4" x14ac:dyDescent="0.2">
      <c r="A253" s="681"/>
      <c r="B253" s="680"/>
      <c r="C253" s="680"/>
      <c r="D253" s="680"/>
    </row>
    <row r="254" spans="1:4" x14ac:dyDescent="0.2">
      <c r="A254" s="681"/>
      <c r="B254" s="680"/>
      <c r="C254" s="680"/>
      <c r="D254" s="680"/>
    </row>
    <row r="255" spans="1:4" x14ac:dyDescent="0.2">
      <c r="A255" s="681"/>
      <c r="B255" s="680"/>
      <c r="C255" s="680"/>
      <c r="D255" s="680"/>
    </row>
    <row r="256" spans="1:4" x14ac:dyDescent="0.2">
      <c r="A256" s="681"/>
      <c r="B256" s="680"/>
      <c r="C256" s="680"/>
      <c r="D256" s="680"/>
    </row>
    <row r="257" spans="1:4" x14ac:dyDescent="0.2">
      <c r="A257" s="681"/>
      <c r="B257" s="680"/>
      <c r="C257" s="680"/>
      <c r="D257" s="680"/>
    </row>
    <row r="258" spans="1:4" x14ac:dyDescent="0.2">
      <c r="A258" s="681"/>
      <c r="B258" s="680"/>
      <c r="C258" s="680"/>
      <c r="D258" s="680"/>
    </row>
    <row r="259" spans="1:4" x14ac:dyDescent="0.2">
      <c r="A259" s="681"/>
      <c r="B259" s="680"/>
      <c r="C259" s="680"/>
      <c r="D259" s="680"/>
    </row>
    <row r="260" spans="1:4" x14ac:dyDescent="0.2">
      <c r="A260" s="681"/>
      <c r="B260" s="680"/>
      <c r="C260" s="680"/>
      <c r="D260" s="680"/>
    </row>
    <row r="261" spans="1:4" x14ac:dyDescent="0.2">
      <c r="A261" s="681"/>
      <c r="B261" s="680"/>
      <c r="C261" s="680"/>
      <c r="D261" s="680"/>
    </row>
    <row r="262" spans="1:4" x14ac:dyDescent="0.2">
      <c r="A262" s="681"/>
      <c r="B262" s="680"/>
      <c r="C262" s="680"/>
      <c r="D262" s="680"/>
    </row>
    <row r="263" spans="1:4" x14ac:dyDescent="0.2">
      <c r="A263" s="681"/>
      <c r="B263" s="680"/>
      <c r="C263" s="680"/>
      <c r="D263" s="680"/>
    </row>
    <row r="264" spans="1:4" x14ac:dyDescent="0.2">
      <c r="A264" s="681"/>
      <c r="B264" s="680"/>
      <c r="C264" s="680"/>
      <c r="D264" s="680"/>
    </row>
    <row r="265" spans="1:4" x14ac:dyDescent="0.2">
      <c r="A265" s="681"/>
      <c r="B265" s="680"/>
      <c r="C265" s="680"/>
      <c r="D265" s="680"/>
    </row>
    <row r="266" spans="1:4" x14ac:dyDescent="0.2">
      <c r="A266" s="681"/>
      <c r="B266" s="680"/>
      <c r="C266" s="680"/>
      <c r="D266" s="680"/>
    </row>
    <row r="267" spans="1:4" x14ac:dyDescent="0.2">
      <c r="A267" s="681"/>
      <c r="B267" s="680"/>
      <c r="C267" s="680"/>
      <c r="D267" s="680"/>
    </row>
    <row r="268" spans="1:4" x14ac:dyDescent="0.2">
      <c r="A268" s="681"/>
      <c r="B268" s="680"/>
      <c r="C268" s="680"/>
      <c r="D268" s="680"/>
    </row>
    <row r="269" spans="1:4" x14ac:dyDescent="0.2">
      <c r="A269" s="681"/>
      <c r="B269" s="680"/>
      <c r="C269" s="680"/>
      <c r="D269" s="680"/>
    </row>
    <row r="270" spans="1:4" x14ac:dyDescent="0.2">
      <c r="A270" s="681"/>
      <c r="B270" s="680"/>
      <c r="C270" s="680"/>
      <c r="D270" s="680"/>
    </row>
    <row r="271" spans="1:4" x14ac:dyDescent="0.2">
      <c r="A271" s="681"/>
      <c r="B271" s="680"/>
      <c r="C271" s="680"/>
      <c r="D271" s="680"/>
    </row>
    <row r="272" spans="1:4" x14ac:dyDescent="0.2">
      <c r="A272" s="681"/>
      <c r="B272" s="680"/>
      <c r="C272" s="680"/>
      <c r="D272" s="680"/>
    </row>
    <row r="273" spans="1:4" x14ac:dyDescent="0.2">
      <c r="A273" s="681"/>
      <c r="B273" s="680"/>
      <c r="C273" s="680"/>
      <c r="D273" s="680"/>
    </row>
    <row r="274" spans="1:4" x14ac:dyDescent="0.2">
      <c r="A274" s="681"/>
      <c r="B274" s="680"/>
      <c r="C274" s="680"/>
      <c r="D274" s="680"/>
    </row>
    <row r="275" spans="1:4" x14ac:dyDescent="0.2">
      <c r="A275" s="681"/>
      <c r="B275" s="680"/>
      <c r="C275" s="680"/>
      <c r="D275" s="680"/>
    </row>
    <row r="276" spans="1:4" x14ac:dyDescent="0.2">
      <c r="A276" s="681"/>
      <c r="B276" s="680"/>
      <c r="C276" s="680"/>
      <c r="D276" s="680"/>
    </row>
    <row r="277" spans="1:4" x14ac:dyDescent="0.2">
      <c r="A277" s="681"/>
      <c r="B277" s="680"/>
      <c r="C277" s="680"/>
      <c r="D277" s="680"/>
    </row>
    <row r="278" spans="1:4" x14ac:dyDescent="0.2">
      <c r="A278" s="681"/>
      <c r="B278" s="680"/>
      <c r="C278" s="680"/>
      <c r="D278" s="680"/>
    </row>
    <row r="279" spans="1:4" x14ac:dyDescent="0.2">
      <c r="A279" s="681"/>
      <c r="B279" s="680"/>
      <c r="C279" s="680"/>
      <c r="D279" s="680"/>
    </row>
    <row r="280" spans="1:4" x14ac:dyDescent="0.2">
      <c r="A280" s="681"/>
      <c r="B280" s="680"/>
      <c r="C280" s="680"/>
      <c r="D280" s="680"/>
    </row>
    <row r="281" spans="1:4" x14ac:dyDescent="0.2">
      <c r="A281" s="681"/>
      <c r="B281" s="680"/>
      <c r="C281" s="680"/>
      <c r="D281" s="680"/>
    </row>
    <row r="282" spans="1:4" x14ac:dyDescent="0.2">
      <c r="A282" s="681"/>
      <c r="B282" s="680"/>
      <c r="C282" s="680"/>
      <c r="D282" s="680"/>
    </row>
    <row r="283" spans="1:4" x14ac:dyDescent="0.2">
      <c r="A283" s="681"/>
      <c r="B283" s="680"/>
      <c r="C283" s="680"/>
      <c r="D283" s="680"/>
    </row>
    <row r="284" spans="1:4" x14ac:dyDescent="0.2">
      <c r="A284" s="681"/>
      <c r="B284" s="680"/>
      <c r="C284" s="680"/>
      <c r="D284" s="680"/>
    </row>
    <row r="285" spans="1:4" x14ac:dyDescent="0.2">
      <c r="A285" s="681"/>
      <c r="B285" s="680"/>
      <c r="C285" s="680"/>
      <c r="D285" s="680"/>
    </row>
    <row r="286" spans="1:4" x14ac:dyDescent="0.2">
      <c r="A286" s="681"/>
      <c r="B286" s="680"/>
      <c r="C286" s="680"/>
      <c r="D286" s="680"/>
    </row>
    <row r="287" spans="1:4" x14ac:dyDescent="0.2">
      <c r="A287" s="681"/>
      <c r="B287" s="680"/>
      <c r="C287" s="680"/>
      <c r="D287" s="680"/>
    </row>
    <row r="288" spans="1:4" x14ac:dyDescent="0.2">
      <c r="A288" s="681"/>
      <c r="B288" s="680"/>
      <c r="C288" s="680"/>
      <c r="D288" s="680"/>
    </row>
    <row r="289" spans="1:4" x14ac:dyDescent="0.2">
      <c r="A289" s="681"/>
      <c r="B289" s="680"/>
      <c r="C289" s="680"/>
      <c r="D289" s="680"/>
    </row>
    <row r="290" spans="1:4" x14ac:dyDescent="0.2">
      <c r="A290" s="681"/>
      <c r="B290" s="680"/>
      <c r="C290" s="680"/>
      <c r="D290" s="680"/>
    </row>
    <row r="291" spans="1:4" x14ac:dyDescent="0.2">
      <c r="A291" s="681"/>
      <c r="B291" s="680"/>
      <c r="C291" s="680"/>
      <c r="D291" s="680"/>
    </row>
    <row r="292" spans="1:4" x14ac:dyDescent="0.2">
      <c r="A292" s="681"/>
      <c r="B292" s="680"/>
      <c r="C292" s="680"/>
      <c r="D292" s="680"/>
    </row>
    <row r="293" spans="1:4" x14ac:dyDescent="0.2">
      <c r="A293" s="681"/>
      <c r="B293" s="680"/>
      <c r="C293" s="680"/>
      <c r="D293" s="680"/>
    </row>
    <row r="294" spans="1:4" x14ac:dyDescent="0.2">
      <c r="A294" s="681"/>
      <c r="B294" s="680"/>
      <c r="C294" s="680"/>
      <c r="D294" s="680"/>
    </row>
    <row r="295" spans="1:4" x14ac:dyDescent="0.2">
      <c r="A295" s="681"/>
      <c r="B295" s="680"/>
      <c r="C295" s="680"/>
      <c r="D295" s="680"/>
    </row>
    <row r="296" spans="1:4" x14ac:dyDescent="0.2">
      <c r="A296" s="681"/>
      <c r="B296" s="680"/>
      <c r="C296" s="680"/>
      <c r="D296" s="680"/>
    </row>
    <row r="297" spans="1:4" x14ac:dyDescent="0.2">
      <c r="A297" s="681"/>
      <c r="B297" s="680"/>
      <c r="C297" s="680"/>
      <c r="D297" s="680"/>
    </row>
    <row r="298" spans="1:4" x14ac:dyDescent="0.2">
      <c r="A298" s="681"/>
      <c r="B298" s="680"/>
      <c r="C298" s="680"/>
      <c r="D298" s="680"/>
    </row>
    <row r="299" spans="1:4" x14ac:dyDescent="0.2">
      <c r="A299" s="681"/>
      <c r="B299" s="680"/>
      <c r="C299" s="680"/>
      <c r="D299" s="680"/>
    </row>
    <row r="300" spans="1:4" x14ac:dyDescent="0.2">
      <c r="A300" s="681"/>
      <c r="B300" s="680"/>
      <c r="C300" s="680"/>
      <c r="D300" s="680"/>
    </row>
    <row r="301" spans="1:4" x14ac:dyDescent="0.2">
      <c r="A301" s="681"/>
      <c r="B301" s="680"/>
      <c r="C301" s="680"/>
      <c r="D301" s="680"/>
    </row>
    <row r="302" spans="1:4" x14ac:dyDescent="0.2">
      <c r="A302" s="681"/>
      <c r="B302" s="680"/>
      <c r="C302" s="680"/>
      <c r="D302" s="680"/>
    </row>
    <row r="303" spans="1:4" x14ac:dyDescent="0.2">
      <c r="A303" s="681"/>
      <c r="B303" s="680"/>
      <c r="C303" s="680"/>
      <c r="D303" s="680"/>
    </row>
    <row r="304" spans="1:4" x14ac:dyDescent="0.2">
      <c r="A304" s="681"/>
      <c r="B304" s="680"/>
      <c r="C304" s="680"/>
      <c r="D304" s="680"/>
    </row>
    <row r="305" spans="1:4" x14ac:dyDescent="0.2">
      <c r="A305" s="681"/>
      <c r="B305" s="680"/>
      <c r="C305" s="680"/>
      <c r="D305" s="680"/>
    </row>
    <row r="306" spans="1:4" x14ac:dyDescent="0.2">
      <c r="A306" s="681"/>
      <c r="B306" s="680"/>
      <c r="C306" s="680"/>
      <c r="D306" s="680"/>
    </row>
    <row r="307" spans="1:4" x14ac:dyDescent="0.2">
      <c r="A307" s="681"/>
      <c r="B307" s="680"/>
      <c r="C307" s="680"/>
      <c r="D307" s="680"/>
    </row>
    <row r="308" spans="1:4" x14ac:dyDescent="0.2">
      <c r="A308" s="681"/>
      <c r="B308" s="680"/>
      <c r="C308" s="680"/>
      <c r="D308" s="680"/>
    </row>
    <row r="309" spans="1:4" x14ac:dyDescent="0.2">
      <c r="A309" s="681"/>
      <c r="B309" s="680"/>
      <c r="C309" s="680"/>
      <c r="D309" s="680"/>
    </row>
    <row r="310" spans="1:4" x14ac:dyDescent="0.2">
      <c r="A310" s="681"/>
      <c r="B310" s="680"/>
      <c r="C310" s="680"/>
      <c r="D310" s="680"/>
    </row>
    <row r="311" spans="1:4" x14ac:dyDescent="0.2">
      <c r="A311" s="681"/>
      <c r="B311" s="680"/>
      <c r="C311" s="680"/>
      <c r="D311" s="680"/>
    </row>
    <row r="312" spans="1:4" x14ac:dyDescent="0.2">
      <c r="A312" s="681"/>
      <c r="B312" s="680"/>
      <c r="C312" s="680"/>
      <c r="D312" s="680"/>
    </row>
    <row r="313" spans="1:4" x14ac:dyDescent="0.2">
      <c r="A313" s="681"/>
      <c r="B313" s="680"/>
      <c r="C313" s="680"/>
      <c r="D313" s="680"/>
    </row>
    <row r="314" spans="1:4" x14ac:dyDescent="0.2">
      <c r="A314" s="681"/>
      <c r="B314" s="680"/>
      <c r="C314" s="680"/>
      <c r="D314" s="680"/>
    </row>
    <row r="315" spans="1:4" x14ac:dyDescent="0.2">
      <c r="A315" s="681"/>
      <c r="B315" s="680"/>
      <c r="C315" s="680"/>
      <c r="D315" s="680"/>
    </row>
    <row r="316" spans="1:4" x14ac:dyDescent="0.2">
      <c r="A316" s="681"/>
      <c r="B316" s="680"/>
      <c r="C316" s="680"/>
      <c r="D316" s="680"/>
    </row>
    <row r="317" spans="1:4" x14ac:dyDescent="0.2">
      <c r="A317" s="681"/>
      <c r="B317" s="680"/>
      <c r="C317" s="680"/>
      <c r="D317" s="680"/>
    </row>
    <row r="318" spans="1:4" x14ac:dyDescent="0.2">
      <c r="A318" s="681"/>
      <c r="B318" s="680"/>
      <c r="C318" s="680"/>
      <c r="D318" s="680"/>
    </row>
    <row r="319" spans="1:4" x14ac:dyDescent="0.2">
      <c r="A319" s="681"/>
      <c r="B319" s="680"/>
      <c r="C319" s="680"/>
      <c r="D319" s="680"/>
    </row>
    <row r="320" spans="1:4" x14ac:dyDescent="0.2">
      <c r="A320" s="681"/>
      <c r="B320" s="680"/>
      <c r="C320" s="680"/>
      <c r="D320" s="680"/>
    </row>
    <row r="321" spans="1:4" x14ac:dyDescent="0.2">
      <c r="A321" s="681"/>
      <c r="B321" s="680"/>
      <c r="C321" s="680"/>
      <c r="D321" s="680"/>
    </row>
    <row r="322" spans="1:4" x14ac:dyDescent="0.2">
      <c r="A322" s="681"/>
      <c r="B322" s="680"/>
      <c r="C322" s="680"/>
      <c r="D322" s="680"/>
    </row>
    <row r="323" spans="1:4" x14ac:dyDescent="0.2">
      <c r="A323" s="681"/>
      <c r="B323" s="680"/>
      <c r="C323" s="680"/>
      <c r="D323" s="680"/>
    </row>
    <row r="324" spans="1:4" x14ac:dyDescent="0.2">
      <c r="A324" s="681"/>
      <c r="B324" s="680"/>
      <c r="C324" s="680"/>
      <c r="D324" s="680"/>
    </row>
    <row r="325" spans="1:4" x14ac:dyDescent="0.2">
      <c r="A325" s="681"/>
      <c r="B325" s="680"/>
      <c r="C325" s="680"/>
      <c r="D325" s="680"/>
    </row>
    <row r="326" spans="1:4" x14ac:dyDescent="0.2">
      <c r="A326" s="681"/>
      <c r="B326" s="680"/>
      <c r="C326" s="680"/>
      <c r="D326" s="680"/>
    </row>
    <row r="327" spans="1:4" x14ac:dyDescent="0.2">
      <c r="A327" s="681"/>
      <c r="B327" s="680"/>
      <c r="C327" s="680"/>
      <c r="D327" s="680"/>
    </row>
    <row r="328" spans="1:4" x14ac:dyDescent="0.2">
      <c r="A328" s="681"/>
      <c r="B328" s="680"/>
      <c r="C328" s="680"/>
      <c r="D328" s="680"/>
    </row>
    <row r="329" spans="1:4" x14ac:dyDescent="0.2">
      <c r="A329" s="681"/>
      <c r="B329" s="680"/>
      <c r="C329" s="680"/>
      <c r="D329" s="680"/>
    </row>
    <row r="330" spans="1:4" x14ac:dyDescent="0.2">
      <c r="A330" s="681"/>
      <c r="B330" s="680"/>
      <c r="C330" s="680"/>
      <c r="D330" s="680"/>
    </row>
    <row r="331" spans="1:4" x14ac:dyDescent="0.2">
      <c r="A331" s="681"/>
      <c r="B331" s="680"/>
      <c r="C331" s="680"/>
      <c r="D331" s="680"/>
    </row>
    <row r="332" spans="1:4" x14ac:dyDescent="0.2">
      <c r="A332" s="681"/>
      <c r="B332" s="680"/>
      <c r="C332" s="680"/>
      <c r="D332" s="680"/>
    </row>
    <row r="333" spans="1:4" x14ac:dyDescent="0.2">
      <c r="A333" s="681"/>
      <c r="B333" s="680"/>
      <c r="C333" s="680"/>
      <c r="D333" s="680"/>
    </row>
    <row r="334" spans="1:4" x14ac:dyDescent="0.2">
      <c r="A334" s="681"/>
      <c r="B334" s="680"/>
      <c r="C334" s="680"/>
      <c r="D334" s="680"/>
    </row>
    <row r="335" spans="1:4" x14ac:dyDescent="0.2">
      <c r="A335" s="681"/>
      <c r="B335" s="680"/>
      <c r="C335" s="680"/>
      <c r="D335" s="680"/>
    </row>
    <row r="336" spans="1:4" x14ac:dyDescent="0.2">
      <c r="A336" s="681"/>
      <c r="B336" s="680"/>
      <c r="C336" s="680"/>
      <c r="D336" s="680"/>
    </row>
    <row r="337" spans="1:4" x14ac:dyDescent="0.2">
      <c r="A337" s="681"/>
      <c r="B337" s="680"/>
      <c r="C337" s="680"/>
      <c r="D337" s="680"/>
    </row>
    <row r="338" spans="1:4" x14ac:dyDescent="0.2">
      <c r="A338" s="681"/>
      <c r="B338" s="680"/>
      <c r="C338" s="680"/>
      <c r="D338" s="680"/>
    </row>
    <row r="339" spans="1:4" x14ac:dyDescent="0.2">
      <c r="A339" s="681"/>
      <c r="B339" s="680"/>
      <c r="C339" s="680"/>
      <c r="D339" s="680"/>
    </row>
    <row r="340" spans="1:4" x14ac:dyDescent="0.2">
      <c r="A340" s="681"/>
      <c r="B340" s="680"/>
      <c r="C340" s="680"/>
      <c r="D340" s="680"/>
    </row>
    <row r="341" spans="1:4" x14ac:dyDescent="0.2">
      <c r="A341" s="681"/>
      <c r="B341" s="680"/>
      <c r="C341" s="680"/>
      <c r="D341" s="680"/>
    </row>
    <row r="342" spans="1:4" x14ac:dyDescent="0.2">
      <c r="A342" s="681"/>
      <c r="B342" s="680"/>
      <c r="C342" s="680"/>
      <c r="D342" s="680"/>
    </row>
    <row r="343" spans="1:4" x14ac:dyDescent="0.2">
      <c r="A343" s="681"/>
      <c r="B343" s="680"/>
      <c r="C343" s="680"/>
      <c r="D343" s="680"/>
    </row>
    <row r="344" spans="1:4" x14ac:dyDescent="0.2">
      <c r="A344" s="681"/>
      <c r="B344" s="680"/>
      <c r="C344" s="680"/>
      <c r="D344" s="680"/>
    </row>
    <row r="345" spans="1:4" x14ac:dyDescent="0.2">
      <c r="A345" s="681"/>
      <c r="B345" s="680"/>
      <c r="C345" s="680"/>
      <c r="D345" s="680"/>
    </row>
    <row r="346" spans="1:4" x14ac:dyDescent="0.2">
      <c r="A346" s="681"/>
      <c r="B346" s="680"/>
      <c r="C346" s="680"/>
      <c r="D346" s="680"/>
    </row>
    <row r="347" spans="1:4" x14ac:dyDescent="0.2">
      <c r="A347" s="681"/>
      <c r="B347" s="680"/>
      <c r="C347" s="680"/>
      <c r="D347" s="680"/>
    </row>
    <row r="348" spans="1:4" x14ac:dyDescent="0.2">
      <c r="A348" s="681"/>
      <c r="B348" s="680"/>
      <c r="C348" s="680"/>
      <c r="D348" s="680"/>
    </row>
    <row r="349" spans="1:4" x14ac:dyDescent="0.2">
      <c r="A349" s="681"/>
      <c r="B349" s="680"/>
      <c r="C349" s="680"/>
      <c r="D349" s="680"/>
    </row>
    <row r="350" spans="1:4" x14ac:dyDescent="0.2">
      <c r="A350" s="681"/>
      <c r="B350" s="680"/>
      <c r="C350" s="680"/>
      <c r="D350" s="680"/>
    </row>
    <row r="351" spans="1:4" x14ac:dyDescent="0.2">
      <c r="A351" s="681"/>
      <c r="B351" s="680"/>
      <c r="C351" s="680"/>
      <c r="D351" s="680"/>
    </row>
    <row r="352" spans="1:4" x14ac:dyDescent="0.2">
      <c r="A352" s="681"/>
      <c r="B352" s="680"/>
      <c r="C352" s="680"/>
      <c r="D352" s="680"/>
    </row>
    <row r="353" spans="1:4" x14ac:dyDescent="0.2">
      <c r="A353" s="681"/>
      <c r="B353" s="680"/>
      <c r="C353" s="680"/>
      <c r="D353" s="680"/>
    </row>
    <row r="354" spans="1:4" x14ac:dyDescent="0.2">
      <c r="A354" s="681"/>
      <c r="B354" s="680"/>
      <c r="C354" s="680"/>
      <c r="D354" s="680"/>
    </row>
    <row r="355" spans="1:4" x14ac:dyDescent="0.2">
      <c r="A355" s="681"/>
      <c r="B355" s="680"/>
      <c r="C355" s="680"/>
      <c r="D355" s="680"/>
    </row>
    <row r="356" spans="1:4" x14ac:dyDescent="0.2">
      <c r="A356" s="681"/>
      <c r="B356" s="680"/>
      <c r="C356" s="680"/>
      <c r="D356" s="680"/>
    </row>
    <row r="357" spans="1:4" x14ac:dyDescent="0.2">
      <c r="A357" s="681"/>
      <c r="B357" s="680"/>
      <c r="C357" s="680"/>
      <c r="D357" s="680"/>
    </row>
    <row r="358" spans="1:4" x14ac:dyDescent="0.2">
      <c r="A358" s="681"/>
      <c r="B358" s="680"/>
      <c r="C358" s="680"/>
      <c r="D358" s="680"/>
    </row>
    <row r="359" spans="1:4" x14ac:dyDescent="0.2">
      <c r="A359" s="681"/>
      <c r="B359" s="680"/>
      <c r="C359" s="680"/>
      <c r="D359" s="680"/>
    </row>
    <row r="360" spans="1:4" x14ac:dyDescent="0.2">
      <c r="A360" s="681"/>
      <c r="B360" s="680"/>
      <c r="C360" s="680"/>
      <c r="D360" s="680"/>
    </row>
    <row r="361" spans="1:4" x14ac:dyDescent="0.2">
      <c r="A361" s="681"/>
      <c r="B361" s="680"/>
      <c r="C361" s="680"/>
      <c r="D361" s="680"/>
    </row>
    <row r="362" spans="1:4" x14ac:dyDescent="0.2">
      <c r="A362" s="681"/>
      <c r="B362" s="680"/>
      <c r="C362" s="680"/>
      <c r="D362" s="680"/>
    </row>
    <row r="363" spans="1:4" x14ac:dyDescent="0.2">
      <c r="A363" s="681"/>
      <c r="B363" s="680"/>
      <c r="C363" s="680"/>
      <c r="D363" s="680"/>
    </row>
    <row r="364" spans="1:4" x14ac:dyDescent="0.2">
      <c r="A364" s="681"/>
      <c r="B364" s="680"/>
      <c r="C364" s="680"/>
      <c r="D364" s="680"/>
    </row>
    <row r="365" spans="1:4" x14ac:dyDescent="0.2">
      <c r="A365" s="681"/>
      <c r="B365" s="680"/>
      <c r="C365" s="680"/>
      <c r="D365" s="680"/>
    </row>
    <row r="366" spans="1:4" x14ac:dyDescent="0.2">
      <c r="A366" s="681"/>
      <c r="B366" s="680"/>
      <c r="C366" s="680"/>
      <c r="D366" s="680"/>
    </row>
    <row r="367" spans="1:4" x14ac:dyDescent="0.2">
      <c r="A367" s="681"/>
      <c r="B367" s="680"/>
      <c r="C367" s="680"/>
      <c r="D367" s="680"/>
    </row>
    <row r="368" spans="1:4" x14ac:dyDescent="0.2">
      <c r="A368" s="681"/>
      <c r="B368" s="680"/>
      <c r="C368" s="680"/>
      <c r="D368" s="680"/>
    </row>
    <row r="369" spans="1:4" x14ac:dyDescent="0.2">
      <c r="A369" s="681"/>
      <c r="B369" s="680"/>
      <c r="C369" s="680"/>
      <c r="D369" s="680"/>
    </row>
    <row r="370" spans="1:4" x14ac:dyDescent="0.2">
      <c r="A370" s="681"/>
      <c r="B370" s="680"/>
      <c r="C370" s="680"/>
      <c r="D370" s="680"/>
    </row>
    <row r="371" spans="1:4" x14ac:dyDescent="0.2">
      <c r="A371" s="681"/>
      <c r="B371" s="680"/>
      <c r="C371" s="680"/>
      <c r="D371" s="680"/>
    </row>
    <row r="372" spans="1:4" x14ac:dyDescent="0.2">
      <c r="A372" s="681"/>
      <c r="B372" s="680"/>
      <c r="C372" s="680"/>
      <c r="D372" s="680"/>
    </row>
    <row r="373" spans="1:4" x14ac:dyDescent="0.2">
      <c r="A373" s="681"/>
      <c r="B373" s="680"/>
      <c r="C373" s="680"/>
      <c r="D373" s="680"/>
    </row>
    <row r="374" spans="1:4" x14ac:dyDescent="0.2">
      <c r="A374" s="681"/>
      <c r="B374" s="680"/>
      <c r="C374" s="680"/>
      <c r="D374" s="680"/>
    </row>
    <row r="375" spans="1:4" x14ac:dyDescent="0.2">
      <c r="A375" s="681"/>
      <c r="B375" s="680"/>
      <c r="C375" s="680"/>
      <c r="D375" s="680"/>
    </row>
    <row r="376" spans="1:4" x14ac:dyDescent="0.2">
      <c r="A376" s="681"/>
      <c r="B376" s="680"/>
      <c r="C376" s="680"/>
      <c r="D376" s="680"/>
    </row>
    <row r="377" spans="1:4" x14ac:dyDescent="0.2">
      <c r="A377" s="681"/>
      <c r="B377" s="680"/>
      <c r="C377" s="680"/>
      <c r="D377" s="680"/>
    </row>
    <row r="378" spans="1:4" x14ac:dyDescent="0.2">
      <c r="A378" s="681"/>
      <c r="B378" s="680"/>
      <c r="C378" s="680"/>
      <c r="D378" s="680"/>
    </row>
    <row r="379" spans="1:4" x14ac:dyDescent="0.2">
      <c r="A379" s="681"/>
      <c r="B379" s="680"/>
      <c r="C379" s="680"/>
      <c r="D379" s="680"/>
    </row>
    <row r="380" spans="1:4" x14ac:dyDescent="0.2">
      <c r="A380" s="681"/>
      <c r="B380" s="680"/>
      <c r="C380" s="680"/>
      <c r="D380" s="680"/>
    </row>
    <row r="381" spans="1:4" x14ac:dyDescent="0.2">
      <c r="A381" s="681"/>
      <c r="B381" s="680"/>
      <c r="C381" s="680"/>
      <c r="D381" s="680"/>
    </row>
    <row r="382" spans="1:4" x14ac:dyDescent="0.2">
      <c r="A382" s="681"/>
      <c r="B382" s="680"/>
      <c r="C382" s="680"/>
      <c r="D382" s="680"/>
    </row>
    <row r="383" spans="1:4" x14ac:dyDescent="0.2">
      <c r="A383" s="681"/>
      <c r="B383" s="680"/>
      <c r="C383" s="680"/>
      <c r="D383" s="680"/>
    </row>
    <row r="384" spans="1:4" x14ac:dyDescent="0.2">
      <c r="A384" s="681"/>
      <c r="B384" s="680"/>
      <c r="C384" s="680"/>
      <c r="D384" s="680"/>
    </row>
    <row r="385" spans="1:4" x14ac:dyDescent="0.2">
      <c r="A385" s="681"/>
      <c r="B385" s="680"/>
      <c r="C385" s="680"/>
      <c r="D385" s="680"/>
    </row>
    <row r="386" spans="1:4" x14ac:dyDescent="0.2">
      <c r="A386" s="681"/>
      <c r="B386" s="680"/>
      <c r="C386" s="680"/>
      <c r="D386" s="680"/>
    </row>
    <row r="387" spans="1:4" x14ac:dyDescent="0.2">
      <c r="A387" s="681"/>
      <c r="B387" s="680"/>
      <c r="C387" s="680"/>
      <c r="D387" s="680"/>
    </row>
    <row r="388" spans="1:4" x14ac:dyDescent="0.2">
      <c r="A388" s="681"/>
      <c r="B388" s="680"/>
      <c r="C388" s="680"/>
      <c r="D388" s="680"/>
    </row>
    <row r="389" spans="1:4" x14ac:dyDescent="0.2">
      <c r="A389" s="681"/>
      <c r="B389" s="680"/>
      <c r="C389" s="680"/>
      <c r="D389" s="680"/>
    </row>
    <row r="390" spans="1:4" x14ac:dyDescent="0.2">
      <c r="A390" s="681"/>
      <c r="B390" s="680"/>
      <c r="C390" s="680"/>
      <c r="D390" s="680"/>
    </row>
    <row r="391" spans="1:4" x14ac:dyDescent="0.2">
      <c r="A391" s="681"/>
      <c r="B391" s="680"/>
      <c r="C391" s="680"/>
      <c r="D391" s="680"/>
    </row>
    <row r="392" spans="1:4" x14ac:dyDescent="0.2">
      <c r="A392" s="681"/>
      <c r="B392" s="680"/>
      <c r="C392" s="680"/>
      <c r="D392" s="680"/>
    </row>
    <row r="393" spans="1:4" x14ac:dyDescent="0.2">
      <c r="A393" s="681"/>
      <c r="B393" s="680"/>
      <c r="C393" s="680"/>
      <c r="D393" s="680"/>
    </row>
    <row r="394" spans="1:4" x14ac:dyDescent="0.2">
      <c r="A394" s="681"/>
      <c r="B394" s="680"/>
      <c r="C394" s="680"/>
      <c r="D394" s="680"/>
    </row>
    <row r="395" spans="1:4" x14ac:dyDescent="0.2">
      <c r="A395" s="681"/>
      <c r="B395" s="680"/>
      <c r="C395" s="680"/>
      <c r="D395" s="680"/>
    </row>
    <row r="396" spans="1:4" x14ac:dyDescent="0.2">
      <c r="A396" s="681"/>
      <c r="B396" s="680"/>
      <c r="C396" s="680"/>
      <c r="D396" s="680"/>
    </row>
    <row r="397" spans="1:4" x14ac:dyDescent="0.2">
      <c r="A397" s="681"/>
      <c r="B397" s="680"/>
      <c r="C397" s="680"/>
      <c r="D397" s="680"/>
    </row>
    <row r="398" spans="1:4" x14ac:dyDescent="0.2">
      <c r="A398" s="681"/>
      <c r="B398" s="680"/>
      <c r="C398" s="680"/>
      <c r="D398" s="680"/>
    </row>
    <row r="399" spans="1:4" x14ac:dyDescent="0.2">
      <c r="A399" s="681"/>
      <c r="B399" s="680"/>
      <c r="C399" s="680"/>
      <c r="D399" s="680"/>
    </row>
    <row r="400" spans="1:4" x14ac:dyDescent="0.2">
      <c r="A400" s="681"/>
      <c r="B400" s="680"/>
      <c r="C400" s="680"/>
      <c r="D400" s="680"/>
    </row>
    <row r="401" spans="1:4" x14ac:dyDescent="0.2">
      <c r="A401" s="681"/>
      <c r="B401" s="680"/>
      <c r="C401" s="680"/>
      <c r="D401" s="680"/>
    </row>
    <row r="402" spans="1:4" x14ac:dyDescent="0.2">
      <c r="A402" s="681"/>
      <c r="B402" s="680"/>
      <c r="C402" s="680"/>
      <c r="D402" s="680"/>
    </row>
    <row r="403" spans="1:4" x14ac:dyDescent="0.2">
      <c r="A403" s="681"/>
      <c r="B403" s="680"/>
      <c r="C403" s="680"/>
      <c r="D403" s="680"/>
    </row>
    <row r="404" spans="1:4" x14ac:dyDescent="0.2">
      <c r="A404" s="681"/>
      <c r="B404" s="680"/>
      <c r="C404" s="680"/>
      <c r="D404" s="680"/>
    </row>
    <row r="405" spans="1:4" x14ac:dyDescent="0.2">
      <c r="A405" s="681"/>
      <c r="B405" s="680"/>
      <c r="C405" s="680"/>
      <c r="D405" s="680"/>
    </row>
    <row r="406" spans="1:4" x14ac:dyDescent="0.2">
      <c r="A406" s="681"/>
      <c r="B406" s="680"/>
      <c r="C406" s="680"/>
      <c r="D406" s="680"/>
    </row>
    <row r="407" spans="1:4" x14ac:dyDescent="0.2">
      <c r="A407" s="681"/>
      <c r="B407" s="680"/>
      <c r="C407" s="680"/>
      <c r="D407" s="680"/>
    </row>
    <row r="408" spans="1:4" x14ac:dyDescent="0.2">
      <c r="A408" s="681"/>
      <c r="B408" s="680"/>
      <c r="C408" s="680"/>
      <c r="D408" s="680"/>
    </row>
    <row r="409" spans="1:4" x14ac:dyDescent="0.2">
      <c r="A409" s="681"/>
      <c r="B409" s="680"/>
      <c r="C409" s="680"/>
      <c r="D409" s="680"/>
    </row>
    <row r="410" spans="1:4" x14ac:dyDescent="0.2">
      <c r="A410" s="681"/>
      <c r="B410" s="680"/>
      <c r="C410" s="680"/>
      <c r="D410" s="680"/>
    </row>
    <row r="411" spans="1:4" x14ac:dyDescent="0.2">
      <c r="A411" s="681"/>
      <c r="B411" s="680"/>
      <c r="C411" s="680"/>
      <c r="D411" s="680"/>
    </row>
    <row r="412" spans="1:4" x14ac:dyDescent="0.2">
      <c r="A412" s="681"/>
      <c r="B412" s="680"/>
      <c r="C412" s="680"/>
      <c r="D412" s="680"/>
    </row>
    <row r="413" spans="1:4" x14ac:dyDescent="0.2">
      <c r="A413" s="681"/>
      <c r="B413" s="680"/>
      <c r="C413" s="680"/>
      <c r="D413" s="680"/>
    </row>
    <row r="414" spans="1:4" x14ac:dyDescent="0.2">
      <c r="A414" s="681"/>
      <c r="B414" s="680"/>
      <c r="C414" s="680"/>
      <c r="D414" s="680"/>
    </row>
    <row r="415" spans="1:4" x14ac:dyDescent="0.2">
      <c r="A415" s="681"/>
      <c r="B415" s="680"/>
      <c r="C415" s="680"/>
      <c r="D415" s="680"/>
    </row>
    <row r="416" spans="1:4" x14ac:dyDescent="0.2">
      <c r="A416" s="681"/>
      <c r="B416" s="680"/>
      <c r="C416" s="680"/>
      <c r="D416" s="680"/>
    </row>
    <row r="417" spans="1:4" x14ac:dyDescent="0.2">
      <c r="A417" s="681"/>
      <c r="B417" s="680"/>
      <c r="C417" s="680"/>
      <c r="D417" s="680"/>
    </row>
    <row r="418" spans="1:4" x14ac:dyDescent="0.2">
      <c r="A418" s="681"/>
      <c r="B418" s="680"/>
      <c r="C418" s="680"/>
      <c r="D418" s="680"/>
    </row>
    <row r="419" spans="1:4" x14ac:dyDescent="0.2">
      <c r="A419" s="681"/>
      <c r="B419" s="680"/>
      <c r="C419" s="680"/>
      <c r="D419" s="680"/>
    </row>
    <row r="420" spans="1:4" x14ac:dyDescent="0.2">
      <c r="A420" s="681"/>
      <c r="B420" s="680"/>
      <c r="C420" s="680"/>
      <c r="D420" s="680"/>
    </row>
    <row r="421" spans="1:4" x14ac:dyDescent="0.2">
      <c r="A421" s="681"/>
      <c r="B421" s="680"/>
      <c r="C421" s="680"/>
      <c r="D421" s="680"/>
    </row>
    <row r="422" spans="1:4" x14ac:dyDescent="0.2">
      <c r="A422" s="681"/>
      <c r="B422" s="680"/>
      <c r="C422" s="680"/>
      <c r="D422" s="680"/>
    </row>
    <row r="423" spans="1:4" x14ac:dyDescent="0.2">
      <c r="A423" s="681"/>
      <c r="B423" s="680"/>
      <c r="C423" s="680"/>
      <c r="D423" s="680"/>
    </row>
    <row r="424" spans="1:4" x14ac:dyDescent="0.2">
      <c r="A424" s="681"/>
      <c r="B424" s="680"/>
      <c r="C424" s="680"/>
      <c r="D424" s="680"/>
    </row>
    <row r="425" spans="1:4" x14ac:dyDescent="0.2">
      <c r="A425" s="681"/>
      <c r="B425" s="680"/>
      <c r="C425" s="680"/>
      <c r="D425" s="680"/>
    </row>
    <row r="426" spans="1:4" x14ac:dyDescent="0.2">
      <c r="A426" s="681"/>
      <c r="B426" s="680"/>
      <c r="C426" s="680"/>
      <c r="D426" s="680"/>
    </row>
    <row r="427" spans="1:4" x14ac:dyDescent="0.2">
      <c r="A427" s="681"/>
      <c r="B427" s="680"/>
      <c r="C427" s="680"/>
      <c r="D427" s="680"/>
    </row>
    <row r="428" spans="1:4" x14ac:dyDescent="0.2">
      <c r="A428" s="681"/>
      <c r="B428" s="680"/>
      <c r="C428" s="680"/>
      <c r="D428" s="680"/>
    </row>
    <row r="429" spans="1:4" x14ac:dyDescent="0.2">
      <c r="A429" s="681"/>
      <c r="B429" s="680"/>
      <c r="C429" s="680"/>
      <c r="D429" s="680"/>
    </row>
    <row r="430" spans="1:4" x14ac:dyDescent="0.2">
      <c r="A430" s="681"/>
      <c r="B430" s="680"/>
      <c r="C430" s="680"/>
      <c r="D430" s="680"/>
    </row>
    <row r="431" spans="1:4" x14ac:dyDescent="0.2">
      <c r="A431" s="681"/>
      <c r="B431" s="680"/>
      <c r="C431" s="680"/>
      <c r="D431" s="680"/>
    </row>
    <row r="432" spans="1:4" x14ac:dyDescent="0.2">
      <c r="A432" s="681"/>
      <c r="B432" s="680"/>
      <c r="C432" s="680"/>
      <c r="D432" s="680"/>
    </row>
    <row r="433" spans="1:4" x14ac:dyDescent="0.2">
      <c r="A433" s="681"/>
      <c r="B433" s="680"/>
      <c r="C433" s="680"/>
      <c r="D433" s="680"/>
    </row>
    <row r="434" spans="1:4" x14ac:dyDescent="0.2">
      <c r="A434" s="681"/>
      <c r="B434" s="680"/>
      <c r="C434" s="680"/>
      <c r="D434" s="680"/>
    </row>
    <row r="435" spans="1:4" x14ac:dyDescent="0.2">
      <c r="A435" s="681"/>
      <c r="B435" s="680"/>
      <c r="C435" s="680"/>
      <c r="D435" s="680"/>
    </row>
    <row r="436" spans="1:4" x14ac:dyDescent="0.2">
      <c r="A436" s="681"/>
      <c r="B436" s="680"/>
      <c r="C436" s="680"/>
      <c r="D436" s="680"/>
    </row>
    <row r="437" spans="1:4" x14ac:dyDescent="0.2">
      <c r="A437" s="681"/>
      <c r="B437" s="680"/>
      <c r="C437" s="680"/>
      <c r="D437" s="680"/>
    </row>
    <row r="438" spans="1:4" x14ac:dyDescent="0.2">
      <c r="A438" s="681"/>
      <c r="B438" s="680"/>
      <c r="C438" s="680"/>
      <c r="D438" s="680"/>
    </row>
    <row r="439" spans="1:4" x14ac:dyDescent="0.2">
      <c r="A439" s="681"/>
      <c r="B439" s="680"/>
      <c r="C439" s="680"/>
      <c r="D439" s="680"/>
    </row>
    <row r="440" spans="1:4" x14ac:dyDescent="0.2">
      <c r="A440" s="681"/>
      <c r="B440" s="680"/>
      <c r="C440" s="680"/>
      <c r="D440" s="680"/>
    </row>
    <row r="441" spans="1:4" x14ac:dyDescent="0.2">
      <c r="A441" s="681"/>
      <c r="B441" s="680"/>
      <c r="C441" s="680"/>
      <c r="D441" s="680"/>
    </row>
    <row r="442" spans="1:4" x14ac:dyDescent="0.2">
      <c r="A442" s="681"/>
      <c r="B442" s="680"/>
      <c r="C442" s="680"/>
      <c r="D442" s="680"/>
    </row>
    <row r="443" spans="1:4" x14ac:dyDescent="0.2">
      <c r="A443" s="681"/>
      <c r="B443" s="680"/>
      <c r="C443" s="680"/>
      <c r="D443" s="680"/>
    </row>
    <row r="444" spans="1:4" x14ac:dyDescent="0.2">
      <c r="A444" s="681"/>
      <c r="B444" s="680"/>
      <c r="C444" s="680"/>
      <c r="D444" s="680"/>
    </row>
    <row r="445" spans="1:4" x14ac:dyDescent="0.2">
      <c r="A445" s="681"/>
      <c r="B445" s="680"/>
      <c r="C445" s="680"/>
      <c r="D445" s="680"/>
    </row>
    <row r="446" spans="1:4" x14ac:dyDescent="0.2">
      <c r="A446" s="681"/>
      <c r="B446" s="680"/>
      <c r="C446" s="680"/>
      <c r="D446" s="680"/>
    </row>
    <row r="447" spans="1:4" x14ac:dyDescent="0.2">
      <c r="A447" s="681"/>
      <c r="B447" s="680"/>
      <c r="C447" s="680"/>
      <c r="D447" s="680"/>
    </row>
    <row r="448" spans="1:4" x14ac:dyDescent="0.2">
      <c r="A448" s="681"/>
      <c r="B448" s="680"/>
      <c r="C448" s="680"/>
      <c r="D448" s="680"/>
    </row>
    <row r="449" spans="1:4" x14ac:dyDescent="0.2">
      <c r="A449" s="681"/>
      <c r="B449" s="680"/>
      <c r="C449" s="680"/>
      <c r="D449" s="680"/>
    </row>
    <row r="450" spans="1:4" x14ac:dyDescent="0.2">
      <c r="A450" s="681"/>
      <c r="B450" s="680"/>
      <c r="C450" s="680"/>
      <c r="D450" s="680"/>
    </row>
    <row r="451" spans="1:4" x14ac:dyDescent="0.2">
      <c r="A451" s="681"/>
      <c r="B451" s="680"/>
      <c r="C451" s="680"/>
      <c r="D451" s="680"/>
    </row>
    <row r="452" spans="1:4" x14ac:dyDescent="0.2">
      <c r="A452" s="681"/>
      <c r="B452" s="680"/>
      <c r="C452" s="680"/>
      <c r="D452" s="680"/>
    </row>
    <row r="453" spans="1:4" x14ac:dyDescent="0.2">
      <c r="A453" s="681"/>
      <c r="B453" s="680"/>
      <c r="C453" s="680"/>
      <c r="D453" s="680"/>
    </row>
    <row r="454" spans="1:4" x14ac:dyDescent="0.2">
      <c r="A454" s="681"/>
      <c r="B454" s="680"/>
      <c r="C454" s="680"/>
      <c r="D454" s="680"/>
    </row>
    <row r="455" spans="1:4" x14ac:dyDescent="0.2">
      <c r="A455" s="681"/>
      <c r="B455" s="680"/>
      <c r="C455" s="680"/>
      <c r="D455" s="680"/>
    </row>
    <row r="456" spans="1:4" x14ac:dyDescent="0.2">
      <c r="A456" s="681"/>
      <c r="B456" s="680"/>
      <c r="C456" s="680"/>
      <c r="D456" s="680"/>
    </row>
    <row r="457" spans="1:4" x14ac:dyDescent="0.2">
      <c r="A457" s="681"/>
      <c r="B457" s="680"/>
      <c r="C457" s="680"/>
      <c r="D457" s="680"/>
    </row>
    <row r="458" spans="1:4" x14ac:dyDescent="0.2">
      <c r="A458" s="681"/>
      <c r="B458" s="680"/>
      <c r="C458" s="680"/>
      <c r="D458" s="680"/>
    </row>
    <row r="459" spans="1:4" x14ac:dyDescent="0.2">
      <c r="A459" s="681"/>
      <c r="B459" s="680"/>
      <c r="C459" s="680"/>
      <c r="D459" s="680"/>
    </row>
    <row r="460" spans="1:4" x14ac:dyDescent="0.2">
      <c r="A460" s="681"/>
      <c r="B460" s="680"/>
      <c r="C460" s="680"/>
      <c r="D460" s="680"/>
    </row>
    <row r="461" spans="1:4" x14ac:dyDescent="0.2">
      <c r="A461" s="681"/>
      <c r="B461" s="680"/>
      <c r="C461" s="680"/>
      <c r="D461" s="680"/>
    </row>
    <row r="462" spans="1:4" x14ac:dyDescent="0.2">
      <c r="A462" s="681"/>
      <c r="B462" s="680"/>
      <c r="C462" s="680"/>
      <c r="D462" s="680"/>
    </row>
    <row r="463" spans="1:4" x14ac:dyDescent="0.2">
      <c r="A463" s="681"/>
      <c r="B463" s="680"/>
      <c r="C463" s="680"/>
      <c r="D463" s="680"/>
    </row>
    <row r="464" spans="1:4" x14ac:dyDescent="0.2">
      <c r="A464" s="681"/>
      <c r="B464" s="680"/>
      <c r="C464" s="680"/>
      <c r="D464" s="680"/>
    </row>
    <row r="465" spans="1:4" x14ac:dyDescent="0.2">
      <c r="A465" s="681"/>
      <c r="B465" s="680"/>
      <c r="C465" s="680"/>
      <c r="D465" s="680"/>
    </row>
    <row r="466" spans="1:4" x14ac:dyDescent="0.2">
      <c r="A466" s="681"/>
      <c r="B466" s="680"/>
      <c r="C466" s="680"/>
      <c r="D466" s="680"/>
    </row>
    <row r="467" spans="1:4" x14ac:dyDescent="0.2">
      <c r="A467" s="681"/>
      <c r="B467" s="680"/>
      <c r="C467" s="680"/>
      <c r="D467" s="680"/>
    </row>
    <row r="468" spans="1:4" x14ac:dyDescent="0.2">
      <c r="A468" s="681"/>
      <c r="B468" s="680"/>
      <c r="C468" s="680"/>
      <c r="D468" s="680"/>
    </row>
    <row r="469" spans="1:4" x14ac:dyDescent="0.2">
      <c r="A469" s="681"/>
      <c r="B469" s="680"/>
      <c r="C469" s="680"/>
      <c r="D469" s="680"/>
    </row>
    <row r="470" spans="1:4" x14ac:dyDescent="0.2">
      <c r="A470" s="681"/>
      <c r="B470" s="680"/>
      <c r="C470" s="680"/>
      <c r="D470" s="680"/>
    </row>
    <row r="471" spans="1:4" x14ac:dyDescent="0.2">
      <c r="A471" s="681"/>
      <c r="B471" s="680"/>
      <c r="C471" s="680"/>
      <c r="D471" s="680"/>
    </row>
    <row r="472" spans="1:4" x14ac:dyDescent="0.2">
      <c r="A472" s="681"/>
      <c r="B472" s="680"/>
      <c r="C472" s="680"/>
      <c r="D472" s="680"/>
    </row>
    <row r="473" spans="1:4" x14ac:dyDescent="0.2">
      <c r="A473" s="681"/>
      <c r="B473" s="680"/>
      <c r="C473" s="680"/>
      <c r="D473" s="680"/>
    </row>
    <row r="474" spans="1:4" x14ac:dyDescent="0.2">
      <c r="A474" s="681"/>
      <c r="B474" s="680"/>
      <c r="C474" s="680"/>
      <c r="D474" s="680"/>
    </row>
    <row r="475" spans="1:4" x14ac:dyDescent="0.2">
      <c r="A475" s="681"/>
      <c r="B475" s="680"/>
      <c r="C475" s="680"/>
      <c r="D475" s="680"/>
    </row>
    <row r="476" spans="1:4" x14ac:dyDescent="0.2">
      <c r="A476" s="681"/>
      <c r="B476" s="680"/>
      <c r="C476" s="680"/>
      <c r="D476" s="680"/>
    </row>
    <row r="477" spans="1:4" x14ac:dyDescent="0.2">
      <c r="A477" s="681"/>
      <c r="B477" s="680"/>
      <c r="C477" s="680"/>
      <c r="D477" s="680"/>
    </row>
    <row r="478" spans="1:4" x14ac:dyDescent="0.2">
      <c r="A478" s="681"/>
      <c r="B478" s="680"/>
      <c r="C478" s="680"/>
      <c r="D478" s="680"/>
    </row>
    <row r="479" spans="1:4" x14ac:dyDescent="0.2">
      <c r="A479" s="681"/>
      <c r="B479" s="680"/>
      <c r="C479" s="680"/>
      <c r="D479" s="680"/>
    </row>
    <row r="480" spans="1:4" x14ac:dyDescent="0.2">
      <c r="A480" s="681"/>
      <c r="B480" s="680"/>
      <c r="C480" s="680"/>
      <c r="D480" s="680"/>
    </row>
    <row r="481" spans="1:4" x14ac:dyDescent="0.2">
      <c r="A481" s="681"/>
      <c r="B481" s="680"/>
      <c r="C481" s="680"/>
      <c r="D481" s="680"/>
    </row>
    <row r="482" spans="1:4" x14ac:dyDescent="0.2">
      <c r="A482" s="681"/>
      <c r="B482" s="680"/>
      <c r="C482" s="680"/>
      <c r="D482" s="680"/>
    </row>
    <row r="483" spans="1:4" x14ac:dyDescent="0.2">
      <c r="A483" s="681"/>
      <c r="B483" s="680"/>
      <c r="C483" s="680"/>
      <c r="D483" s="680"/>
    </row>
    <row r="484" spans="1:4" x14ac:dyDescent="0.2">
      <c r="A484" s="681"/>
      <c r="B484" s="680"/>
      <c r="C484" s="680"/>
      <c r="D484" s="680"/>
    </row>
    <row r="485" spans="1:4" x14ac:dyDescent="0.2">
      <c r="A485" s="681"/>
      <c r="B485" s="680"/>
      <c r="C485" s="680"/>
      <c r="D485" s="680"/>
    </row>
    <row r="486" spans="1:4" x14ac:dyDescent="0.2">
      <c r="A486" s="681"/>
      <c r="B486" s="680"/>
      <c r="C486" s="680"/>
      <c r="D486" s="680"/>
    </row>
    <row r="487" spans="1:4" x14ac:dyDescent="0.2">
      <c r="A487" s="681"/>
      <c r="B487" s="680"/>
      <c r="C487" s="680"/>
      <c r="D487" s="680"/>
    </row>
    <row r="488" spans="1:4" x14ac:dyDescent="0.2">
      <c r="A488" s="681"/>
      <c r="B488" s="680"/>
      <c r="C488" s="680"/>
      <c r="D488" s="680"/>
    </row>
    <row r="489" spans="1:4" x14ac:dyDescent="0.2">
      <c r="A489" s="681"/>
      <c r="B489" s="680"/>
      <c r="C489" s="680"/>
      <c r="D489" s="680"/>
    </row>
    <row r="490" spans="1:4" x14ac:dyDescent="0.2">
      <c r="A490" s="681"/>
      <c r="B490" s="680"/>
      <c r="C490" s="680"/>
      <c r="D490" s="680"/>
    </row>
    <row r="491" spans="1:4" x14ac:dyDescent="0.2">
      <c r="A491" s="681"/>
      <c r="B491" s="680"/>
      <c r="C491" s="680"/>
      <c r="D491" s="680"/>
    </row>
    <row r="492" spans="1:4" x14ac:dyDescent="0.2">
      <c r="A492" s="681"/>
      <c r="B492" s="680"/>
      <c r="C492" s="680"/>
      <c r="D492" s="680"/>
    </row>
    <row r="493" spans="1:4" x14ac:dyDescent="0.2">
      <c r="A493" s="681"/>
      <c r="B493" s="680"/>
      <c r="C493" s="680"/>
      <c r="D493" s="680"/>
    </row>
    <row r="494" spans="1:4" x14ac:dyDescent="0.2">
      <c r="A494" s="681"/>
      <c r="B494" s="680"/>
      <c r="C494" s="680"/>
      <c r="D494" s="680"/>
    </row>
    <row r="495" spans="1:4" x14ac:dyDescent="0.2">
      <c r="A495" s="681"/>
      <c r="B495" s="680"/>
      <c r="C495" s="680"/>
      <c r="D495" s="680"/>
    </row>
    <row r="496" spans="1:4" x14ac:dyDescent="0.2">
      <c r="A496" s="681"/>
      <c r="B496" s="680"/>
      <c r="C496" s="680"/>
      <c r="D496" s="680"/>
    </row>
    <row r="497" spans="1:4" x14ac:dyDescent="0.2">
      <c r="A497" s="681"/>
      <c r="B497" s="680"/>
      <c r="C497" s="680"/>
      <c r="D497" s="680"/>
    </row>
    <row r="498" spans="1:4" x14ac:dyDescent="0.2">
      <c r="A498" s="681"/>
      <c r="B498" s="680"/>
      <c r="C498" s="680"/>
      <c r="D498" s="680"/>
    </row>
    <row r="499" spans="1:4" x14ac:dyDescent="0.2">
      <c r="A499" s="681"/>
      <c r="B499" s="680"/>
      <c r="C499" s="680"/>
      <c r="D499" s="680"/>
    </row>
    <row r="500" spans="1:4" x14ac:dyDescent="0.2">
      <c r="A500" s="681"/>
      <c r="B500" s="680"/>
      <c r="C500" s="680"/>
      <c r="D500" s="680"/>
    </row>
    <row r="501" spans="1:4" x14ac:dyDescent="0.2">
      <c r="A501" s="681"/>
      <c r="B501" s="680"/>
      <c r="C501" s="680"/>
      <c r="D501" s="680"/>
    </row>
    <row r="502" spans="1:4" x14ac:dyDescent="0.2">
      <c r="A502" s="681"/>
      <c r="B502" s="680"/>
      <c r="C502" s="680"/>
      <c r="D502" s="680"/>
    </row>
    <row r="503" spans="1:4" x14ac:dyDescent="0.2">
      <c r="A503" s="681"/>
      <c r="B503" s="680"/>
      <c r="C503" s="680"/>
      <c r="D503" s="680"/>
    </row>
    <row r="504" spans="1:4" x14ac:dyDescent="0.2">
      <c r="A504" s="681"/>
      <c r="B504" s="680"/>
      <c r="C504" s="680"/>
      <c r="D504" s="680"/>
    </row>
    <row r="505" spans="1:4" x14ac:dyDescent="0.2">
      <c r="A505" s="681"/>
      <c r="B505" s="680"/>
      <c r="C505" s="680"/>
      <c r="D505" s="680"/>
    </row>
    <row r="506" spans="1:4" x14ac:dyDescent="0.2">
      <c r="A506" s="681"/>
      <c r="B506" s="680"/>
      <c r="C506" s="680"/>
      <c r="D506" s="680"/>
    </row>
    <row r="507" spans="1:4" x14ac:dyDescent="0.2">
      <c r="A507" s="681"/>
      <c r="B507" s="680"/>
      <c r="C507" s="680"/>
      <c r="D507" s="680"/>
    </row>
    <row r="508" spans="1:4" x14ac:dyDescent="0.2">
      <c r="A508" s="681"/>
      <c r="B508" s="680"/>
      <c r="C508" s="680"/>
      <c r="D508" s="680"/>
    </row>
    <row r="509" spans="1:4" x14ac:dyDescent="0.2">
      <c r="A509" s="681"/>
      <c r="B509" s="680"/>
      <c r="C509" s="680"/>
      <c r="D509" s="680"/>
    </row>
    <row r="510" spans="1:4" x14ac:dyDescent="0.2">
      <c r="A510" s="681"/>
      <c r="B510" s="680"/>
      <c r="C510" s="680"/>
      <c r="D510" s="680"/>
    </row>
    <row r="511" spans="1:4" x14ac:dyDescent="0.2">
      <c r="A511" s="681"/>
      <c r="B511" s="680"/>
      <c r="C511" s="680"/>
      <c r="D511" s="680"/>
    </row>
    <row r="512" spans="1:4" x14ac:dyDescent="0.2">
      <c r="A512" s="681"/>
      <c r="B512" s="680"/>
      <c r="C512" s="680"/>
      <c r="D512" s="680"/>
    </row>
    <row r="513" spans="1:4" x14ac:dyDescent="0.2">
      <c r="A513" s="681"/>
      <c r="B513" s="680"/>
      <c r="C513" s="680"/>
      <c r="D513" s="680"/>
    </row>
    <row r="514" spans="1:4" x14ac:dyDescent="0.2">
      <c r="A514" s="681"/>
      <c r="B514" s="680"/>
      <c r="C514" s="680"/>
      <c r="D514" s="680"/>
    </row>
    <row r="515" spans="1:4" x14ac:dyDescent="0.2">
      <c r="A515" s="681"/>
      <c r="B515" s="680"/>
      <c r="C515" s="680"/>
      <c r="D515" s="680"/>
    </row>
    <row r="516" spans="1:4" x14ac:dyDescent="0.2">
      <c r="A516" s="681"/>
      <c r="B516" s="680"/>
      <c r="C516" s="680"/>
      <c r="D516" s="680"/>
    </row>
    <row r="517" spans="1:4" x14ac:dyDescent="0.2">
      <c r="A517" s="681"/>
      <c r="B517" s="680"/>
      <c r="C517" s="680"/>
      <c r="D517" s="680"/>
    </row>
    <row r="518" spans="1:4" x14ac:dyDescent="0.2">
      <c r="A518" s="681"/>
      <c r="B518" s="680"/>
      <c r="C518" s="680"/>
      <c r="D518" s="680"/>
    </row>
    <row r="519" spans="1:4" x14ac:dyDescent="0.2">
      <c r="A519" s="681"/>
      <c r="B519" s="680"/>
      <c r="C519" s="680"/>
      <c r="D519" s="680"/>
    </row>
    <row r="520" spans="1:4" x14ac:dyDescent="0.2">
      <c r="A520" s="681"/>
      <c r="B520" s="680"/>
      <c r="C520" s="680"/>
      <c r="D520" s="680"/>
    </row>
    <row r="521" spans="1:4" x14ac:dyDescent="0.2">
      <c r="A521" s="681"/>
      <c r="B521" s="680"/>
      <c r="C521" s="680"/>
      <c r="D521" s="680"/>
    </row>
    <row r="522" spans="1:4" x14ac:dyDescent="0.2">
      <c r="A522" s="681"/>
      <c r="B522" s="680"/>
      <c r="C522" s="680"/>
      <c r="D522" s="680"/>
    </row>
    <row r="523" spans="1:4" x14ac:dyDescent="0.2">
      <c r="A523" s="681"/>
      <c r="B523" s="680"/>
      <c r="C523" s="680"/>
      <c r="D523" s="680"/>
    </row>
    <row r="524" spans="1:4" x14ac:dyDescent="0.2">
      <c r="A524" s="681"/>
      <c r="B524" s="680"/>
      <c r="C524" s="680"/>
      <c r="D524" s="680"/>
    </row>
    <row r="525" spans="1:4" x14ac:dyDescent="0.2">
      <c r="A525" s="681"/>
      <c r="B525" s="680"/>
      <c r="C525" s="680"/>
      <c r="D525" s="680"/>
    </row>
    <row r="526" spans="1:4" x14ac:dyDescent="0.2">
      <c r="A526" s="681"/>
      <c r="B526" s="680"/>
      <c r="C526" s="680"/>
      <c r="D526" s="680"/>
    </row>
    <row r="527" spans="1:4" x14ac:dyDescent="0.2">
      <c r="A527" s="681"/>
      <c r="B527" s="680"/>
      <c r="C527" s="680"/>
      <c r="D527" s="680"/>
    </row>
    <row r="528" spans="1:4" x14ac:dyDescent="0.2">
      <c r="A528" s="681"/>
      <c r="B528" s="680"/>
      <c r="C528" s="680"/>
      <c r="D528" s="680"/>
    </row>
    <row r="529" spans="1:4" x14ac:dyDescent="0.2">
      <c r="A529" s="681"/>
      <c r="B529" s="680"/>
      <c r="C529" s="680"/>
      <c r="D529" s="680"/>
    </row>
    <row r="530" spans="1:4" x14ac:dyDescent="0.2">
      <c r="A530" s="681"/>
      <c r="B530" s="680"/>
      <c r="C530" s="680"/>
      <c r="D530" s="680"/>
    </row>
    <row r="531" spans="1:4" x14ac:dyDescent="0.2">
      <c r="A531" s="681"/>
      <c r="B531" s="680"/>
      <c r="C531" s="680"/>
      <c r="D531" s="680"/>
    </row>
    <row r="532" spans="1:4" x14ac:dyDescent="0.2">
      <c r="A532" s="681"/>
      <c r="B532" s="680"/>
      <c r="C532" s="680"/>
      <c r="D532" s="680"/>
    </row>
    <row r="533" spans="1:4" x14ac:dyDescent="0.2">
      <c r="A533" s="681"/>
      <c r="B533" s="680"/>
      <c r="C533" s="680"/>
      <c r="D533" s="680"/>
    </row>
    <row r="534" spans="1:4" x14ac:dyDescent="0.2">
      <c r="A534" s="681"/>
      <c r="B534" s="680"/>
      <c r="C534" s="680"/>
      <c r="D534" s="680"/>
    </row>
    <row r="535" spans="1:4" x14ac:dyDescent="0.2">
      <c r="A535" s="681"/>
      <c r="B535" s="680"/>
      <c r="C535" s="680"/>
      <c r="D535" s="680"/>
    </row>
    <row r="536" spans="1:4" x14ac:dyDescent="0.2">
      <c r="A536" s="681"/>
      <c r="B536" s="680"/>
      <c r="C536" s="680"/>
      <c r="D536" s="680"/>
    </row>
    <row r="537" spans="1:4" x14ac:dyDescent="0.2">
      <c r="A537" s="681"/>
      <c r="B537" s="680"/>
      <c r="C537" s="680"/>
      <c r="D537" s="680"/>
    </row>
    <row r="538" spans="1:4" x14ac:dyDescent="0.2">
      <c r="A538" s="681"/>
      <c r="B538" s="680"/>
      <c r="C538" s="680"/>
      <c r="D538" s="680"/>
    </row>
    <row r="539" spans="1:4" x14ac:dyDescent="0.2">
      <c r="A539" s="681"/>
      <c r="B539" s="680"/>
      <c r="C539" s="680"/>
      <c r="D539" s="680"/>
    </row>
    <row r="540" spans="1:4" x14ac:dyDescent="0.2">
      <c r="A540" s="681"/>
      <c r="B540" s="680"/>
      <c r="C540" s="680"/>
      <c r="D540" s="680"/>
    </row>
    <row r="541" spans="1:4" x14ac:dyDescent="0.2">
      <c r="A541" s="681"/>
      <c r="B541" s="680"/>
      <c r="C541" s="680"/>
      <c r="D541" s="680"/>
    </row>
    <row r="542" spans="1:4" x14ac:dyDescent="0.2">
      <c r="A542" s="681"/>
      <c r="B542" s="680"/>
      <c r="C542" s="680"/>
      <c r="D542" s="680"/>
    </row>
    <row r="543" spans="1:4" x14ac:dyDescent="0.2">
      <c r="A543" s="681"/>
      <c r="B543" s="680"/>
      <c r="C543" s="680"/>
      <c r="D543" s="680"/>
    </row>
    <row r="544" spans="1:4" x14ac:dyDescent="0.2">
      <c r="A544" s="681"/>
      <c r="B544" s="680"/>
      <c r="C544" s="680"/>
      <c r="D544" s="680"/>
    </row>
    <row r="545" spans="1:4" x14ac:dyDescent="0.2">
      <c r="A545" s="681"/>
      <c r="B545" s="680"/>
      <c r="C545" s="680"/>
      <c r="D545" s="680"/>
    </row>
    <row r="546" spans="1:4" x14ac:dyDescent="0.2">
      <c r="A546" s="681"/>
      <c r="B546" s="680"/>
      <c r="C546" s="680"/>
      <c r="D546" s="680"/>
    </row>
    <row r="547" spans="1:4" x14ac:dyDescent="0.2">
      <c r="A547" s="681"/>
      <c r="B547" s="680"/>
      <c r="C547" s="680"/>
      <c r="D547" s="680"/>
    </row>
    <row r="548" spans="1:4" x14ac:dyDescent="0.2">
      <c r="A548" s="681"/>
      <c r="B548" s="680"/>
      <c r="C548" s="680"/>
      <c r="D548" s="680"/>
    </row>
    <row r="549" spans="1:4" x14ac:dyDescent="0.2">
      <c r="A549" s="681"/>
      <c r="B549" s="680"/>
      <c r="C549" s="680"/>
      <c r="D549" s="680"/>
    </row>
    <row r="550" spans="1:4" x14ac:dyDescent="0.2">
      <c r="A550" s="681"/>
      <c r="B550" s="680"/>
      <c r="C550" s="680"/>
      <c r="D550" s="680"/>
    </row>
    <row r="551" spans="1:4" x14ac:dyDescent="0.2">
      <c r="A551" s="681"/>
      <c r="B551" s="680"/>
      <c r="C551" s="680"/>
      <c r="D551" s="680"/>
    </row>
    <row r="552" spans="1:4" x14ac:dyDescent="0.2">
      <c r="A552" s="681"/>
      <c r="B552" s="680"/>
      <c r="C552" s="680"/>
      <c r="D552" s="680"/>
    </row>
    <row r="553" spans="1:4" x14ac:dyDescent="0.2">
      <c r="A553" s="681"/>
      <c r="B553" s="680"/>
      <c r="C553" s="680"/>
      <c r="D553" s="680"/>
    </row>
    <row r="554" spans="1:4" x14ac:dyDescent="0.2">
      <c r="A554" s="681"/>
      <c r="B554" s="680"/>
      <c r="C554" s="680"/>
      <c r="D554" s="680"/>
    </row>
    <row r="555" spans="1:4" x14ac:dyDescent="0.2">
      <c r="A555" s="681"/>
      <c r="B555" s="680"/>
      <c r="C555" s="680"/>
      <c r="D555" s="680"/>
    </row>
    <row r="556" spans="1:4" x14ac:dyDescent="0.2">
      <c r="A556" s="681"/>
      <c r="B556" s="680"/>
      <c r="C556" s="680"/>
      <c r="D556" s="680"/>
    </row>
    <row r="557" spans="1:4" x14ac:dyDescent="0.2">
      <c r="A557" s="681"/>
      <c r="B557" s="680"/>
      <c r="C557" s="680"/>
      <c r="D557" s="680"/>
    </row>
    <row r="558" spans="1:4" x14ac:dyDescent="0.2">
      <c r="A558" s="681"/>
      <c r="B558" s="680"/>
      <c r="C558" s="680"/>
      <c r="D558" s="680"/>
    </row>
    <row r="559" spans="1:4" x14ac:dyDescent="0.2">
      <c r="A559" s="681"/>
      <c r="B559" s="680"/>
      <c r="C559" s="680"/>
      <c r="D559" s="680"/>
    </row>
    <row r="560" spans="1:4" x14ac:dyDescent="0.2">
      <c r="A560" s="681"/>
      <c r="B560" s="680"/>
      <c r="C560" s="680"/>
      <c r="D560" s="680"/>
    </row>
    <row r="561" spans="1:4" x14ac:dyDescent="0.2">
      <c r="A561" s="681"/>
      <c r="B561" s="680"/>
      <c r="C561" s="680"/>
      <c r="D561" s="680"/>
    </row>
    <row r="562" spans="1:4" x14ac:dyDescent="0.2">
      <c r="A562" s="681"/>
      <c r="B562" s="680"/>
      <c r="C562" s="680"/>
      <c r="D562" s="680"/>
    </row>
    <row r="563" spans="1:4" x14ac:dyDescent="0.2">
      <c r="A563" s="681"/>
      <c r="B563" s="680"/>
      <c r="C563" s="680"/>
      <c r="D563" s="680"/>
    </row>
    <row r="564" spans="1:4" x14ac:dyDescent="0.2">
      <c r="A564" s="681"/>
      <c r="B564" s="680"/>
      <c r="C564" s="680"/>
      <c r="D564" s="680"/>
    </row>
    <row r="565" spans="1:4" x14ac:dyDescent="0.2">
      <c r="A565" s="681"/>
      <c r="B565" s="680"/>
      <c r="C565" s="680"/>
      <c r="D565" s="680"/>
    </row>
    <row r="566" spans="1:4" x14ac:dyDescent="0.2">
      <c r="A566" s="681"/>
      <c r="B566" s="680"/>
      <c r="C566" s="680"/>
      <c r="D566" s="680"/>
    </row>
    <row r="567" spans="1:4" x14ac:dyDescent="0.2">
      <c r="A567" s="681"/>
      <c r="B567" s="680"/>
      <c r="C567" s="680"/>
      <c r="D567" s="680"/>
    </row>
    <row r="568" spans="1:4" x14ac:dyDescent="0.2">
      <c r="A568" s="681"/>
      <c r="B568" s="680"/>
      <c r="C568" s="680"/>
      <c r="D568" s="680"/>
    </row>
    <row r="569" spans="1:4" x14ac:dyDescent="0.2">
      <c r="A569" s="681"/>
      <c r="B569" s="680"/>
      <c r="C569" s="680"/>
      <c r="D569" s="680"/>
    </row>
    <row r="570" spans="1:4" x14ac:dyDescent="0.2">
      <c r="A570" s="681"/>
      <c r="B570" s="680"/>
      <c r="C570" s="680"/>
      <c r="D570" s="680"/>
    </row>
    <row r="571" spans="1:4" x14ac:dyDescent="0.2">
      <c r="A571" s="681"/>
      <c r="B571" s="680"/>
      <c r="C571" s="680"/>
      <c r="D571" s="680"/>
    </row>
    <row r="572" spans="1:4" x14ac:dyDescent="0.2">
      <c r="A572" s="681"/>
      <c r="B572" s="680"/>
      <c r="C572" s="680"/>
      <c r="D572" s="680"/>
    </row>
    <row r="573" spans="1:4" x14ac:dyDescent="0.2">
      <c r="A573" s="681"/>
      <c r="B573" s="680"/>
      <c r="C573" s="680"/>
      <c r="D573" s="680"/>
    </row>
    <row r="574" spans="1:4" x14ac:dyDescent="0.2">
      <c r="A574" s="681"/>
      <c r="B574" s="680"/>
      <c r="C574" s="680"/>
      <c r="D574" s="680"/>
    </row>
    <row r="575" spans="1:4" x14ac:dyDescent="0.2">
      <c r="A575" s="681"/>
      <c r="B575" s="680"/>
      <c r="C575" s="680"/>
      <c r="D575" s="680"/>
    </row>
    <row r="576" spans="1:4" x14ac:dyDescent="0.2">
      <c r="A576" s="681"/>
      <c r="B576" s="680"/>
      <c r="C576" s="680"/>
      <c r="D576" s="680"/>
    </row>
    <row r="577" spans="1:4" x14ac:dyDescent="0.2">
      <c r="A577" s="681"/>
      <c r="B577" s="680"/>
      <c r="C577" s="680"/>
      <c r="D577" s="680"/>
    </row>
    <row r="578" spans="1:4" x14ac:dyDescent="0.2">
      <c r="A578" s="681"/>
      <c r="B578" s="680"/>
      <c r="C578" s="680"/>
      <c r="D578" s="680"/>
    </row>
    <row r="579" spans="1:4" x14ac:dyDescent="0.2">
      <c r="A579" s="681"/>
      <c r="B579" s="680"/>
      <c r="C579" s="680"/>
      <c r="D579" s="680"/>
    </row>
    <row r="580" spans="1:4" x14ac:dyDescent="0.2">
      <c r="A580" s="681"/>
      <c r="B580" s="680"/>
      <c r="C580" s="680"/>
      <c r="D580" s="680"/>
    </row>
    <row r="581" spans="1:4" x14ac:dyDescent="0.2">
      <c r="A581" s="681"/>
      <c r="B581" s="680"/>
      <c r="C581" s="680"/>
      <c r="D581" s="680"/>
    </row>
    <row r="582" spans="1:4" x14ac:dyDescent="0.2">
      <c r="A582" s="681"/>
      <c r="B582" s="680"/>
      <c r="C582" s="680"/>
      <c r="D582" s="680"/>
    </row>
    <row r="583" spans="1:4" x14ac:dyDescent="0.2">
      <c r="A583" s="681"/>
      <c r="B583" s="680"/>
      <c r="C583" s="680"/>
      <c r="D583" s="680"/>
    </row>
    <row r="584" spans="1:4" x14ac:dyDescent="0.2">
      <c r="A584" s="681"/>
      <c r="B584" s="680"/>
      <c r="C584" s="680"/>
      <c r="D584" s="680"/>
    </row>
    <row r="585" spans="1:4" x14ac:dyDescent="0.2">
      <c r="A585" s="681"/>
      <c r="B585" s="680"/>
      <c r="C585" s="680"/>
      <c r="D585" s="680"/>
    </row>
    <row r="586" spans="1:4" x14ac:dyDescent="0.2">
      <c r="A586" s="681"/>
      <c r="B586" s="680"/>
      <c r="C586" s="680"/>
      <c r="D586" s="680"/>
    </row>
    <row r="587" spans="1:4" x14ac:dyDescent="0.2">
      <c r="A587" s="681"/>
      <c r="B587" s="680"/>
      <c r="C587" s="680"/>
      <c r="D587" s="680"/>
    </row>
    <row r="588" spans="1:4" x14ac:dyDescent="0.2">
      <c r="A588" s="681"/>
      <c r="B588" s="680"/>
      <c r="C588" s="680"/>
      <c r="D588" s="680"/>
    </row>
    <row r="589" spans="1:4" x14ac:dyDescent="0.2">
      <c r="A589" s="681"/>
      <c r="B589" s="680"/>
      <c r="C589" s="680"/>
      <c r="D589" s="680"/>
    </row>
    <row r="590" spans="1:4" x14ac:dyDescent="0.2">
      <c r="A590" s="681"/>
      <c r="B590" s="680"/>
      <c r="C590" s="680"/>
      <c r="D590" s="680"/>
    </row>
    <row r="591" spans="1:4" x14ac:dyDescent="0.2">
      <c r="A591" s="681"/>
      <c r="B591" s="680"/>
      <c r="C591" s="680"/>
      <c r="D591" s="680"/>
    </row>
    <row r="592" spans="1:4" x14ac:dyDescent="0.2">
      <c r="A592" s="681"/>
      <c r="B592" s="680"/>
      <c r="C592" s="680"/>
      <c r="D592" s="680"/>
    </row>
    <row r="593" spans="1:4" x14ac:dyDescent="0.2">
      <c r="A593" s="681"/>
      <c r="B593" s="680"/>
      <c r="C593" s="680"/>
      <c r="D593" s="680"/>
    </row>
    <row r="594" spans="1:4" x14ac:dyDescent="0.2">
      <c r="A594" s="681"/>
      <c r="B594" s="680"/>
      <c r="C594" s="680"/>
      <c r="D594" s="680"/>
    </row>
    <row r="595" spans="1:4" x14ac:dyDescent="0.2">
      <c r="A595" s="681"/>
      <c r="B595" s="680"/>
      <c r="C595" s="680"/>
      <c r="D595" s="680"/>
    </row>
    <row r="596" spans="1:4" x14ac:dyDescent="0.2">
      <c r="A596" s="681"/>
      <c r="B596" s="680"/>
      <c r="C596" s="680"/>
      <c r="D596" s="680"/>
    </row>
    <row r="597" spans="1:4" x14ac:dyDescent="0.2">
      <c r="A597" s="681"/>
      <c r="B597" s="680"/>
      <c r="C597" s="680"/>
      <c r="D597" s="680"/>
    </row>
    <row r="598" spans="1:4" x14ac:dyDescent="0.2">
      <c r="A598" s="681"/>
      <c r="B598" s="680"/>
      <c r="C598" s="680"/>
      <c r="D598" s="680"/>
    </row>
    <row r="599" spans="1:4" x14ac:dyDescent="0.2">
      <c r="A599" s="681"/>
      <c r="B599" s="680"/>
      <c r="C599" s="680"/>
      <c r="D599" s="680"/>
    </row>
    <row r="600" spans="1:4" x14ac:dyDescent="0.2">
      <c r="A600" s="681"/>
      <c r="B600" s="680"/>
      <c r="C600" s="680"/>
      <c r="D600" s="680"/>
    </row>
    <row r="601" spans="1:4" x14ac:dyDescent="0.2">
      <c r="A601" s="681"/>
      <c r="B601" s="680"/>
      <c r="C601" s="680"/>
      <c r="D601" s="680"/>
    </row>
    <row r="602" spans="1:4" x14ac:dyDescent="0.2">
      <c r="A602" s="681"/>
      <c r="B602" s="680"/>
      <c r="C602" s="680"/>
      <c r="D602" s="680"/>
    </row>
    <row r="603" spans="1:4" x14ac:dyDescent="0.2">
      <c r="A603" s="681"/>
      <c r="B603" s="680"/>
      <c r="C603" s="680"/>
      <c r="D603" s="680"/>
    </row>
    <row r="604" spans="1:4" x14ac:dyDescent="0.2">
      <c r="A604" s="681"/>
      <c r="B604" s="680"/>
      <c r="C604" s="680"/>
      <c r="D604" s="680"/>
    </row>
    <row r="605" spans="1:4" x14ac:dyDescent="0.2">
      <c r="A605" s="681"/>
      <c r="B605" s="680"/>
      <c r="C605" s="680"/>
      <c r="D605" s="680"/>
    </row>
    <row r="606" spans="1:4" x14ac:dyDescent="0.2">
      <c r="A606" s="681"/>
      <c r="B606" s="680"/>
      <c r="C606" s="680"/>
      <c r="D606" s="680"/>
    </row>
    <row r="607" spans="1:4" x14ac:dyDescent="0.2">
      <c r="A607" s="681"/>
      <c r="B607" s="680"/>
      <c r="C607" s="680"/>
      <c r="D607" s="680"/>
    </row>
    <row r="608" spans="1:4" x14ac:dyDescent="0.2">
      <c r="A608" s="681"/>
      <c r="B608" s="680"/>
      <c r="C608" s="680"/>
      <c r="D608" s="680"/>
    </row>
    <row r="609" spans="1:4" x14ac:dyDescent="0.2">
      <c r="A609" s="681"/>
      <c r="B609" s="680"/>
      <c r="C609" s="680"/>
      <c r="D609" s="680"/>
    </row>
    <row r="610" spans="1:4" x14ac:dyDescent="0.2">
      <c r="A610" s="681"/>
      <c r="B610" s="680"/>
      <c r="C610" s="680"/>
      <c r="D610" s="680"/>
    </row>
    <row r="611" spans="1:4" x14ac:dyDescent="0.2">
      <c r="A611" s="681"/>
      <c r="B611" s="680"/>
      <c r="C611" s="680"/>
      <c r="D611" s="680"/>
    </row>
    <row r="612" spans="1:4" x14ac:dyDescent="0.2">
      <c r="A612" s="681"/>
      <c r="B612" s="680"/>
      <c r="C612" s="680"/>
      <c r="D612" s="680"/>
    </row>
    <row r="613" spans="1:4" x14ac:dyDescent="0.2">
      <c r="A613" s="681"/>
      <c r="B613" s="680"/>
      <c r="C613" s="680"/>
      <c r="D613" s="680"/>
    </row>
    <row r="614" spans="1:4" x14ac:dyDescent="0.2">
      <c r="A614" s="681"/>
      <c r="B614" s="680"/>
      <c r="C614" s="680"/>
      <c r="D614" s="680"/>
    </row>
    <row r="615" spans="1:4" x14ac:dyDescent="0.2">
      <c r="A615" s="681"/>
      <c r="B615" s="680"/>
      <c r="C615" s="680"/>
      <c r="D615" s="680"/>
    </row>
    <row r="616" spans="1:4" x14ac:dyDescent="0.2">
      <c r="A616" s="681"/>
      <c r="B616" s="680"/>
      <c r="C616" s="680"/>
      <c r="D616" s="680"/>
    </row>
    <row r="617" spans="1:4" x14ac:dyDescent="0.2">
      <c r="A617" s="681"/>
      <c r="B617" s="680"/>
      <c r="C617" s="680"/>
      <c r="D617" s="680"/>
    </row>
    <row r="618" spans="1:4" x14ac:dyDescent="0.2">
      <c r="A618" s="681"/>
      <c r="B618" s="680"/>
      <c r="C618" s="680"/>
      <c r="D618" s="680"/>
    </row>
    <row r="619" spans="1:4" x14ac:dyDescent="0.2">
      <c r="A619" s="681"/>
      <c r="B619" s="680"/>
      <c r="C619" s="680"/>
      <c r="D619" s="680"/>
    </row>
    <row r="620" spans="1:4" x14ac:dyDescent="0.2">
      <c r="A620" s="681"/>
      <c r="B620" s="680"/>
      <c r="C620" s="680"/>
      <c r="D620" s="680"/>
    </row>
    <row r="621" spans="1:4" x14ac:dyDescent="0.2">
      <c r="A621" s="681"/>
      <c r="B621" s="680"/>
      <c r="C621" s="680"/>
      <c r="D621" s="680"/>
    </row>
    <row r="622" spans="1:4" x14ac:dyDescent="0.2">
      <c r="A622" s="681"/>
      <c r="B622" s="680"/>
      <c r="C622" s="680"/>
      <c r="D622" s="680"/>
    </row>
    <row r="623" spans="1:4" x14ac:dyDescent="0.2">
      <c r="A623" s="681"/>
      <c r="B623" s="680"/>
      <c r="C623" s="680"/>
      <c r="D623" s="680"/>
    </row>
    <row r="624" spans="1:4" x14ac:dyDescent="0.2">
      <c r="A624" s="681"/>
      <c r="B624" s="680"/>
      <c r="C624" s="680"/>
      <c r="D624" s="680"/>
    </row>
    <row r="625" spans="1:4" x14ac:dyDescent="0.2">
      <c r="A625" s="681"/>
      <c r="B625" s="680"/>
      <c r="C625" s="680"/>
      <c r="D625" s="680"/>
    </row>
    <row r="626" spans="1:4" x14ac:dyDescent="0.2">
      <c r="A626" s="681"/>
      <c r="B626" s="680"/>
      <c r="C626" s="680"/>
      <c r="D626" s="680"/>
    </row>
    <row r="627" spans="1:4" x14ac:dyDescent="0.2">
      <c r="A627" s="681"/>
      <c r="B627" s="680"/>
      <c r="C627" s="680"/>
      <c r="D627" s="680"/>
    </row>
    <row r="628" spans="1:4" x14ac:dyDescent="0.2">
      <c r="A628" s="681"/>
      <c r="B628" s="680"/>
      <c r="C628" s="680"/>
      <c r="D628" s="680"/>
    </row>
    <row r="629" spans="1:4" x14ac:dyDescent="0.2">
      <c r="A629" s="681"/>
      <c r="B629" s="680"/>
      <c r="C629" s="680"/>
      <c r="D629" s="680"/>
    </row>
    <row r="630" spans="1:4" x14ac:dyDescent="0.2">
      <c r="A630" s="681"/>
      <c r="B630" s="680"/>
      <c r="C630" s="680"/>
      <c r="D630" s="680"/>
    </row>
    <row r="631" spans="1:4" x14ac:dyDescent="0.2">
      <c r="A631" s="681"/>
      <c r="B631" s="680"/>
      <c r="C631" s="680"/>
      <c r="D631" s="680"/>
    </row>
    <row r="632" spans="1:4" x14ac:dyDescent="0.2">
      <c r="A632" s="681"/>
      <c r="B632" s="680"/>
      <c r="C632" s="680"/>
      <c r="D632" s="680"/>
    </row>
    <row r="633" spans="1:4" x14ac:dyDescent="0.2">
      <c r="A633" s="681"/>
      <c r="B633" s="680"/>
      <c r="C633" s="680"/>
      <c r="D633" s="680"/>
    </row>
    <row r="634" spans="1:4" x14ac:dyDescent="0.2">
      <c r="A634" s="681"/>
      <c r="B634" s="680"/>
      <c r="C634" s="680"/>
      <c r="D634" s="680"/>
    </row>
    <row r="635" spans="1:4" x14ac:dyDescent="0.2">
      <c r="A635" s="681"/>
      <c r="B635" s="680"/>
      <c r="C635" s="680"/>
      <c r="D635" s="680"/>
    </row>
    <row r="636" spans="1:4" x14ac:dyDescent="0.2">
      <c r="A636" s="681"/>
      <c r="B636" s="680"/>
      <c r="C636" s="680"/>
      <c r="D636" s="680"/>
    </row>
    <row r="637" spans="1:4" x14ac:dyDescent="0.2">
      <c r="A637" s="681"/>
      <c r="B637" s="680"/>
      <c r="C637" s="680"/>
      <c r="D637" s="680"/>
    </row>
    <row r="638" spans="1:4" x14ac:dyDescent="0.2">
      <c r="A638" s="681"/>
      <c r="B638" s="680"/>
      <c r="C638" s="680"/>
      <c r="D638" s="680"/>
    </row>
    <row r="639" spans="1:4" x14ac:dyDescent="0.2">
      <c r="A639" s="681"/>
      <c r="B639" s="680"/>
      <c r="C639" s="680"/>
      <c r="D639" s="680"/>
    </row>
    <row r="640" spans="1:4" x14ac:dyDescent="0.2">
      <c r="A640" s="681"/>
      <c r="B640" s="680"/>
      <c r="C640" s="680"/>
      <c r="D640" s="680"/>
    </row>
    <row r="641" spans="1:4" x14ac:dyDescent="0.2">
      <c r="A641" s="681"/>
      <c r="B641" s="680"/>
      <c r="C641" s="680"/>
      <c r="D641" s="680"/>
    </row>
    <row r="642" spans="1:4" x14ac:dyDescent="0.2">
      <c r="A642" s="681"/>
      <c r="B642" s="680"/>
      <c r="C642" s="680"/>
      <c r="D642" s="680"/>
    </row>
    <row r="643" spans="1:4" x14ac:dyDescent="0.2">
      <c r="A643" s="681"/>
      <c r="B643" s="680"/>
      <c r="C643" s="680"/>
      <c r="D643" s="680"/>
    </row>
    <row r="644" spans="1:4" x14ac:dyDescent="0.2">
      <c r="A644" s="681"/>
      <c r="B644" s="680"/>
      <c r="C644" s="680"/>
      <c r="D644" s="680"/>
    </row>
    <row r="645" spans="1:4" x14ac:dyDescent="0.2">
      <c r="A645" s="681"/>
      <c r="B645" s="680"/>
      <c r="C645" s="680"/>
      <c r="D645" s="680"/>
    </row>
    <row r="646" spans="1:4" x14ac:dyDescent="0.2">
      <c r="A646" s="681"/>
      <c r="B646" s="680"/>
      <c r="C646" s="680"/>
      <c r="D646" s="680"/>
    </row>
    <row r="647" spans="1:4" x14ac:dyDescent="0.2">
      <c r="A647" s="681"/>
      <c r="B647" s="680"/>
      <c r="C647" s="680"/>
      <c r="D647" s="680"/>
    </row>
    <row r="648" spans="1:4" x14ac:dyDescent="0.2">
      <c r="A648" s="681"/>
      <c r="B648" s="680"/>
      <c r="C648" s="680"/>
      <c r="D648" s="680"/>
    </row>
    <row r="649" spans="1:4" x14ac:dyDescent="0.2">
      <c r="A649" s="681"/>
      <c r="B649" s="680"/>
      <c r="C649" s="680"/>
      <c r="D649" s="680"/>
    </row>
    <row r="650" spans="1:4" x14ac:dyDescent="0.2">
      <c r="A650" s="681"/>
      <c r="B650" s="680"/>
      <c r="C650" s="680"/>
      <c r="D650" s="680"/>
    </row>
    <row r="651" spans="1:4" x14ac:dyDescent="0.2">
      <c r="A651" s="681"/>
      <c r="B651" s="680"/>
      <c r="C651" s="680"/>
      <c r="D651" s="680"/>
    </row>
    <row r="652" spans="1:4" x14ac:dyDescent="0.2">
      <c r="A652" s="681"/>
      <c r="B652" s="680"/>
      <c r="C652" s="680"/>
      <c r="D652" s="680"/>
    </row>
    <row r="653" spans="1:4" x14ac:dyDescent="0.2">
      <c r="A653" s="681"/>
      <c r="B653" s="680"/>
      <c r="C653" s="680"/>
      <c r="D653" s="680"/>
    </row>
    <row r="654" spans="1:4" x14ac:dyDescent="0.2">
      <c r="A654" s="681"/>
      <c r="B654" s="680"/>
      <c r="C654" s="680"/>
      <c r="D654" s="680"/>
    </row>
    <row r="655" spans="1:4" x14ac:dyDescent="0.2">
      <c r="A655" s="681"/>
      <c r="B655" s="680"/>
      <c r="C655" s="680"/>
      <c r="D655" s="680"/>
    </row>
    <row r="656" spans="1:4" x14ac:dyDescent="0.2">
      <c r="A656" s="681"/>
      <c r="B656" s="680"/>
      <c r="C656" s="680"/>
      <c r="D656" s="680"/>
    </row>
    <row r="657" spans="1:4" x14ac:dyDescent="0.2">
      <c r="A657" s="681"/>
      <c r="B657" s="680"/>
      <c r="C657" s="680"/>
      <c r="D657" s="680"/>
    </row>
    <row r="658" spans="1:4" x14ac:dyDescent="0.2">
      <c r="A658" s="681"/>
      <c r="B658" s="680"/>
      <c r="C658" s="680"/>
      <c r="D658" s="680"/>
    </row>
    <row r="659" spans="1:4" x14ac:dyDescent="0.2">
      <c r="A659" s="681"/>
      <c r="B659" s="680"/>
      <c r="C659" s="680"/>
      <c r="D659" s="680"/>
    </row>
    <row r="660" spans="1:4" x14ac:dyDescent="0.2">
      <c r="A660" s="681"/>
      <c r="B660" s="680"/>
      <c r="C660" s="680"/>
      <c r="D660" s="680"/>
    </row>
    <row r="661" spans="1:4" x14ac:dyDescent="0.2">
      <c r="A661" s="681"/>
      <c r="B661" s="680"/>
      <c r="C661" s="680"/>
      <c r="D661" s="680"/>
    </row>
    <row r="662" spans="1:4" x14ac:dyDescent="0.2">
      <c r="A662" s="681"/>
      <c r="B662" s="680"/>
      <c r="C662" s="680"/>
      <c r="D662" s="680"/>
    </row>
    <row r="663" spans="1:4" x14ac:dyDescent="0.2">
      <c r="A663" s="681"/>
      <c r="B663" s="680"/>
      <c r="C663" s="680"/>
      <c r="D663" s="680"/>
    </row>
    <row r="664" spans="1:4" x14ac:dyDescent="0.2">
      <c r="A664" s="681"/>
      <c r="B664" s="680"/>
      <c r="C664" s="680"/>
      <c r="D664" s="680"/>
    </row>
    <row r="665" spans="1:4" x14ac:dyDescent="0.2">
      <c r="A665" s="681"/>
      <c r="B665" s="680"/>
      <c r="C665" s="680"/>
      <c r="D665" s="680"/>
    </row>
    <row r="666" spans="1:4" x14ac:dyDescent="0.2">
      <c r="A666" s="681"/>
      <c r="B666" s="680"/>
      <c r="C666" s="680"/>
      <c r="D666" s="680"/>
    </row>
    <row r="667" spans="1:4" x14ac:dyDescent="0.2">
      <c r="A667" s="681"/>
      <c r="B667" s="680"/>
      <c r="C667" s="680"/>
      <c r="D667" s="680"/>
    </row>
    <row r="668" spans="1:4" x14ac:dyDescent="0.2">
      <c r="A668" s="681"/>
      <c r="B668" s="680"/>
      <c r="C668" s="680"/>
      <c r="D668" s="680"/>
    </row>
    <row r="669" spans="1:4" x14ac:dyDescent="0.2">
      <c r="A669" s="681"/>
      <c r="B669" s="680"/>
      <c r="C669" s="680"/>
      <c r="D669" s="680"/>
    </row>
    <row r="670" spans="1:4" x14ac:dyDescent="0.2">
      <c r="A670" s="681"/>
      <c r="B670" s="680"/>
      <c r="C670" s="680"/>
      <c r="D670" s="680"/>
    </row>
    <row r="671" spans="1:4" x14ac:dyDescent="0.2">
      <c r="A671" s="681"/>
      <c r="B671" s="680"/>
      <c r="C671" s="680"/>
      <c r="D671" s="680"/>
    </row>
    <row r="672" spans="1:4" x14ac:dyDescent="0.2">
      <c r="A672" s="681"/>
      <c r="B672" s="680"/>
      <c r="C672" s="680"/>
      <c r="D672" s="680"/>
    </row>
    <row r="673" spans="1:4" x14ac:dyDescent="0.2">
      <c r="A673" s="681"/>
      <c r="B673" s="680"/>
      <c r="C673" s="680"/>
      <c r="D673" s="680"/>
    </row>
    <row r="674" spans="1:4" x14ac:dyDescent="0.2">
      <c r="A674" s="681"/>
      <c r="B674" s="680"/>
      <c r="C674" s="680"/>
      <c r="D674" s="680"/>
    </row>
    <row r="675" spans="1:4" x14ac:dyDescent="0.2">
      <c r="A675" s="681"/>
      <c r="B675" s="680"/>
      <c r="C675" s="680"/>
      <c r="D675" s="680"/>
    </row>
    <row r="676" spans="1:4" x14ac:dyDescent="0.2">
      <c r="A676" s="681"/>
      <c r="B676" s="680"/>
      <c r="C676" s="680"/>
      <c r="D676" s="680"/>
    </row>
    <row r="677" spans="1:4" x14ac:dyDescent="0.2">
      <c r="A677" s="681"/>
      <c r="B677" s="680"/>
      <c r="C677" s="680"/>
      <c r="D677" s="680"/>
    </row>
    <row r="678" spans="1:4" x14ac:dyDescent="0.2">
      <c r="A678" s="681"/>
      <c r="B678" s="680"/>
      <c r="C678" s="680"/>
      <c r="D678" s="680"/>
    </row>
    <row r="679" spans="1:4" x14ac:dyDescent="0.2">
      <c r="A679" s="681"/>
      <c r="B679" s="680"/>
      <c r="C679" s="680"/>
      <c r="D679" s="680"/>
    </row>
    <row r="680" spans="1:4" x14ac:dyDescent="0.2">
      <c r="A680" s="681"/>
      <c r="B680" s="680"/>
      <c r="C680" s="680"/>
      <c r="D680" s="680"/>
    </row>
    <row r="681" spans="1:4" x14ac:dyDescent="0.2">
      <c r="A681" s="681"/>
      <c r="B681" s="680"/>
      <c r="C681" s="680"/>
      <c r="D681" s="680"/>
    </row>
    <row r="682" spans="1:4" x14ac:dyDescent="0.2">
      <c r="A682" s="681"/>
      <c r="B682" s="680"/>
      <c r="C682" s="680"/>
      <c r="D682" s="680"/>
    </row>
    <row r="683" spans="1:4" x14ac:dyDescent="0.2">
      <c r="A683" s="681"/>
      <c r="B683" s="680"/>
      <c r="C683" s="680"/>
      <c r="D683" s="680"/>
    </row>
    <row r="684" spans="1:4" x14ac:dyDescent="0.2">
      <c r="A684" s="681"/>
      <c r="B684" s="680"/>
      <c r="C684" s="680"/>
      <c r="D684" s="680"/>
    </row>
    <row r="685" spans="1:4" x14ac:dyDescent="0.2">
      <c r="A685" s="681"/>
      <c r="B685" s="680"/>
      <c r="C685" s="680"/>
      <c r="D685" s="680"/>
    </row>
    <row r="686" spans="1:4" x14ac:dyDescent="0.2">
      <c r="A686" s="681"/>
      <c r="B686" s="680"/>
      <c r="C686" s="680"/>
      <c r="D686" s="680"/>
    </row>
    <row r="687" spans="1:4" x14ac:dyDescent="0.2">
      <c r="A687" s="681"/>
      <c r="B687" s="680"/>
      <c r="C687" s="680"/>
      <c r="D687" s="680"/>
    </row>
    <row r="688" spans="1:4" x14ac:dyDescent="0.2">
      <c r="A688" s="681"/>
      <c r="B688" s="680"/>
      <c r="C688" s="680"/>
      <c r="D688" s="680"/>
    </row>
    <row r="689" spans="1:4" x14ac:dyDescent="0.2">
      <c r="A689" s="681"/>
      <c r="B689" s="680"/>
      <c r="C689" s="680"/>
      <c r="D689" s="680"/>
    </row>
    <row r="690" spans="1:4" x14ac:dyDescent="0.2">
      <c r="A690" s="681"/>
      <c r="B690" s="680"/>
      <c r="C690" s="680"/>
      <c r="D690" s="680"/>
    </row>
    <row r="691" spans="1:4" x14ac:dyDescent="0.2">
      <c r="A691" s="681"/>
      <c r="B691" s="680"/>
      <c r="C691" s="680"/>
      <c r="D691" s="680"/>
    </row>
    <row r="692" spans="1:4" x14ac:dyDescent="0.2">
      <c r="A692" s="681"/>
      <c r="B692" s="680"/>
      <c r="C692" s="680"/>
      <c r="D692" s="680"/>
    </row>
    <row r="693" spans="1:4" x14ac:dyDescent="0.2">
      <c r="A693" s="681"/>
      <c r="B693" s="680"/>
      <c r="C693" s="680"/>
      <c r="D693" s="680"/>
    </row>
    <row r="694" spans="1:4" x14ac:dyDescent="0.2">
      <c r="A694" s="681"/>
      <c r="B694" s="680"/>
      <c r="C694" s="680"/>
      <c r="D694" s="680"/>
    </row>
    <row r="695" spans="1:4" x14ac:dyDescent="0.2">
      <c r="A695" s="681"/>
      <c r="B695" s="680"/>
      <c r="C695" s="680"/>
      <c r="D695" s="680"/>
    </row>
    <row r="696" spans="1:4" x14ac:dyDescent="0.2">
      <c r="A696" s="681"/>
      <c r="B696" s="680"/>
      <c r="C696" s="680"/>
      <c r="D696" s="680"/>
    </row>
    <row r="697" spans="1:4" x14ac:dyDescent="0.2">
      <c r="A697" s="681"/>
      <c r="B697" s="680"/>
      <c r="C697" s="680"/>
      <c r="D697" s="680"/>
    </row>
    <row r="698" spans="1:4" x14ac:dyDescent="0.2">
      <c r="A698" s="681"/>
      <c r="B698" s="680"/>
      <c r="C698" s="680"/>
      <c r="D698" s="680"/>
    </row>
    <row r="699" spans="1:4" x14ac:dyDescent="0.2">
      <c r="A699" s="681"/>
      <c r="B699" s="680"/>
      <c r="C699" s="680"/>
      <c r="D699" s="680"/>
    </row>
    <row r="700" spans="1:4" x14ac:dyDescent="0.2">
      <c r="A700" s="681"/>
      <c r="B700" s="680"/>
      <c r="C700" s="680"/>
      <c r="D700" s="680"/>
    </row>
    <row r="701" spans="1:4" x14ac:dyDescent="0.2">
      <c r="A701" s="681"/>
      <c r="B701" s="680"/>
      <c r="C701" s="680"/>
      <c r="D701" s="680"/>
    </row>
    <row r="702" spans="1:4" x14ac:dyDescent="0.2">
      <c r="A702" s="681"/>
      <c r="B702" s="680"/>
      <c r="C702" s="680"/>
      <c r="D702" s="680"/>
    </row>
    <row r="703" spans="1:4" x14ac:dyDescent="0.2">
      <c r="A703" s="681"/>
      <c r="B703" s="680"/>
      <c r="C703" s="680"/>
      <c r="D703" s="680"/>
    </row>
    <row r="704" spans="1:4" x14ac:dyDescent="0.2">
      <c r="A704" s="681"/>
      <c r="B704" s="680"/>
      <c r="C704" s="680"/>
      <c r="D704" s="680"/>
    </row>
    <row r="705" spans="1:4" x14ac:dyDescent="0.2">
      <c r="A705" s="681"/>
      <c r="B705" s="680"/>
      <c r="C705" s="680"/>
      <c r="D705" s="680"/>
    </row>
    <row r="706" spans="1:4" x14ac:dyDescent="0.2">
      <c r="A706" s="681"/>
      <c r="B706" s="680"/>
      <c r="C706" s="680"/>
      <c r="D706" s="680"/>
    </row>
    <row r="707" spans="1:4" x14ac:dyDescent="0.2">
      <c r="A707" s="681"/>
      <c r="B707" s="680"/>
      <c r="C707" s="680"/>
      <c r="D707" s="680"/>
    </row>
    <row r="708" spans="1:4" x14ac:dyDescent="0.2">
      <c r="A708" s="681"/>
      <c r="B708" s="680"/>
      <c r="C708" s="680"/>
      <c r="D708" s="680"/>
    </row>
    <row r="709" spans="1:4" x14ac:dyDescent="0.2">
      <c r="A709" s="681"/>
      <c r="B709" s="680"/>
      <c r="C709" s="680"/>
      <c r="D709" s="680"/>
    </row>
    <row r="710" spans="1:4" x14ac:dyDescent="0.2">
      <c r="A710" s="681"/>
      <c r="B710" s="680"/>
      <c r="C710" s="680"/>
      <c r="D710" s="680"/>
    </row>
    <row r="711" spans="1:4" x14ac:dyDescent="0.2">
      <c r="A711" s="681"/>
      <c r="B711" s="680"/>
      <c r="C711" s="680"/>
      <c r="D711" s="680"/>
    </row>
    <row r="712" spans="1:4" x14ac:dyDescent="0.2">
      <c r="A712" s="681"/>
      <c r="B712" s="680"/>
      <c r="C712" s="680"/>
      <c r="D712" s="680"/>
    </row>
    <row r="713" spans="1:4" x14ac:dyDescent="0.2">
      <c r="A713" s="681"/>
      <c r="B713" s="680"/>
      <c r="C713" s="680"/>
      <c r="D713" s="680"/>
    </row>
    <row r="714" spans="1:4" x14ac:dyDescent="0.2">
      <c r="A714" s="681"/>
      <c r="B714" s="680"/>
      <c r="C714" s="680"/>
      <c r="D714" s="680"/>
    </row>
    <row r="715" spans="1:4" x14ac:dyDescent="0.2">
      <c r="A715" s="681"/>
      <c r="B715" s="680"/>
      <c r="C715" s="680"/>
      <c r="D715" s="680"/>
    </row>
    <row r="716" spans="1:4" x14ac:dyDescent="0.2">
      <c r="A716" s="681"/>
      <c r="B716" s="680"/>
      <c r="C716" s="680"/>
      <c r="D716" s="680"/>
    </row>
    <row r="717" spans="1:4" x14ac:dyDescent="0.2">
      <c r="A717" s="681"/>
      <c r="B717" s="680"/>
      <c r="C717" s="680"/>
      <c r="D717" s="680"/>
    </row>
    <row r="718" spans="1:4" x14ac:dyDescent="0.2">
      <c r="A718" s="681"/>
      <c r="B718" s="680"/>
      <c r="C718" s="680"/>
      <c r="D718" s="680"/>
    </row>
    <row r="719" spans="1:4" x14ac:dyDescent="0.2">
      <c r="A719" s="681"/>
      <c r="B719" s="680"/>
      <c r="C719" s="680"/>
      <c r="D719" s="680"/>
    </row>
    <row r="720" spans="1:4" x14ac:dyDescent="0.2">
      <c r="A720" s="681"/>
      <c r="B720" s="680"/>
      <c r="C720" s="680"/>
      <c r="D720" s="680"/>
    </row>
    <row r="721" spans="1:4" x14ac:dyDescent="0.2">
      <c r="A721" s="681"/>
      <c r="B721" s="680"/>
      <c r="C721" s="680"/>
      <c r="D721" s="680"/>
    </row>
    <row r="722" spans="1:4" x14ac:dyDescent="0.2">
      <c r="A722" s="681"/>
      <c r="B722" s="680"/>
      <c r="C722" s="680"/>
      <c r="D722" s="680"/>
    </row>
    <row r="723" spans="1:4" x14ac:dyDescent="0.2">
      <c r="A723" s="681"/>
      <c r="B723" s="680"/>
      <c r="C723" s="680"/>
      <c r="D723" s="680"/>
    </row>
    <row r="724" spans="1:4" x14ac:dyDescent="0.2">
      <c r="A724" s="681"/>
      <c r="B724" s="680"/>
      <c r="C724" s="680"/>
      <c r="D724" s="680"/>
    </row>
    <row r="725" spans="1:4" x14ac:dyDescent="0.2">
      <c r="A725" s="681"/>
      <c r="B725" s="680"/>
      <c r="C725" s="680"/>
      <c r="D725" s="680"/>
    </row>
    <row r="726" spans="1:4" x14ac:dyDescent="0.2">
      <c r="A726" s="681"/>
      <c r="B726" s="680"/>
      <c r="C726" s="680"/>
      <c r="D726" s="680"/>
    </row>
    <row r="727" spans="1:4" x14ac:dyDescent="0.2">
      <c r="A727" s="681"/>
      <c r="B727" s="680"/>
      <c r="C727" s="680"/>
      <c r="D727" s="680"/>
    </row>
    <row r="728" spans="1:4" x14ac:dyDescent="0.2">
      <c r="A728" s="681"/>
      <c r="B728" s="680"/>
      <c r="C728" s="680"/>
      <c r="D728" s="680"/>
    </row>
    <row r="729" spans="1:4" x14ac:dyDescent="0.2">
      <c r="A729" s="681"/>
      <c r="B729" s="680"/>
      <c r="C729" s="680"/>
      <c r="D729" s="680"/>
    </row>
    <row r="730" spans="1:4" x14ac:dyDescent="0.2">
      <c r="A730" s="681"/>
      <c r="B730" s="680"/>
      <c r="C730" s="680"/>
      <c r="D730" s="680"/>
    </row>
    <row r="731" spans="1:4" x14ac:dyDescent="0.2">
      <c r="A731" s="681"/>
      <c r="B731" s="680"/>
      <c r="C731" s="680"/>
      <c r="D731" s="680"/>
    </row>
    <row r="732" spans="1:4" x14ac:dyDescent="0.2">
      <c r="A732" s="681"/>
      <c r="B732" s="680"/>
      <c r="C732" s="680"/>
      <c r="D732" s="680"/>
    </row>
    <row r="733" spans="1:4" x14ac:dyDescent="0.2">
      <c r="A733" s="681"/>
      <c r="B733" s="680"/>
      <c r="C733" s="680"/>
      <c r="D733" s="680"/>
    </row>
    <row r="734" spans="1:4" x14ac:dyDescent="0.2">
      <c r="A734" s="681"/>
      <c r="B734" s="680"/>
      <c r="C734" s="680"/>
      <c r="D734" s="680"/>
    </row>
    <row r="735" spans="1:4" x14ac:dyDescent="0.2">
      <c r="A735" s="681"/>
      <c r="B735" s="680"/>
      <c r="C735" s="680"/>
      <c r="D735" s="680"/>
    </row>
    <row r="736" spans="1:4" x14ac:dyDescent="0.2">
      <c r="A736" s="681"/>
      <c r="B736" s="680"/>
      <c r="C736" s="680"/>
      <c r="D736" s="680"/>
    </row>
    <row r="737" spans="1:4" x14ac:dyDescent="0.2">
      <c r="A737" s="681"/>
      <c r="B737" s="680"/>
      <c r="C737" s="680"/>
      <c r="D737" s="680"/>
    </row>
    <row r="738" spans="1:4" x14ac:dyDescent="0.2">
      <c r="A738" s="681"/>
      <c r="B738" s="680"/>
      <c r="C738" s="680"/>
      <c r="D738" s="680"/>
    </row>
    <row r="739" spans="1:4" x14ac:dyDescent="0.2">
      <c r="A739" s="681"/>
      <c r="B739" s="680"/>
      <c r="C739" s="680"/>
      <c r="D739" s="680"/>
    </row>
    <row r="740" spans="1:4" x14ac:dyDescent="0.2">
      <c r="A740" s="681"/>
      <c r="B740" s="680"/>
      <c r="C740" s="680"/>
      <c r="D740" s="680"/>
    </row>
    <row r="741" spans="1:4" x14ac:dyDescent="0.2">
      <c r="A741" s="681"/>
      <c r="B741" s="680"/>
      <c r="C741" s="680"/>
      <c r="D741" s="680"/>
    </row>
    <row r="742" spans="1:4" x14ac:dyDescent="0.2">
      <c r="A742" s="681"/>
      <c r="B742" s="680"/>
      <c r="C742" s="680"/>
      <c r="D742" s="680"/>
    </row>
    <row r="743" spans="1:4" x14ac:dyDescent="0.2">
      <c r="A743" s="681"/>
      <c r="B743" s="680"/>
      <c r="C743" s="680"/>
      <c r="D743" s="680"/>
    </row>
    <row r="744" spans="1:4" x14ac:dyDescent="0.2">
      <c r="A744" s="681"/>
      <c r="B744" s="680"/>
      <c r="C744" s="680"/>
      <c r="D744" s="680"/>
    </row>
    <row r="745" spans="1:4" x14ac:dyDescent="0.2">
      <c r="A745" s="681"/>
      <c r="B745" s="680"/>
      <c r="C745" s="680"/>
      <c r="D745" s="680"/>
    </row>
    <row r="746" spans="1:4" x14ac:dyDescent="0.2">
      <c r="A746" s="681"/>
      <c r="B746" s="680"/>
      <c r="C746" s="680"/>
      <c r="D746" s="680"/>
    </row>
    <row r="747" spans="1:4" x14ac:dyDescent="0.2">
      <c r="A747" s="681"/>
      <c r="B747" s="680"/>
      <c r="C747" s="680"/>
      <c r="D747" s="680"/>
    </row>
    <row r="748" spans="1:4" x14ac:dyDescent="0.2">
      <c r="A748" s="681"/>
      <c r="B748" s="680"/>
      <c r="C748" s="680"/>
      <c r="D748" s="680"/>
    </row>
    <row r="749" spans="1:4" x14ac:dyDescent="0.2">
      <c r="A749" s="681"/>
      <c r="B749" s="680"/>
      <c r="C749" s="680"/>
      <c r="D749" s="680"/>
    </row>
    <row r="750" spans="1:4" x14ac:dyDescent="0.2">
      <c r="A750" s="681"/>
      <c r="B750" s="680"/>
      <c r="C750" s="680"/>
      <c r="D750" s="680"/>
    </row>
    <row r="751" spans="1:4" x14ac:dyDescent="0.2">
      <c r="A751" s="681"/>
      <c r="B751" s="680"/>
      <c r="C751" s="680"/>
      <c r="D751" s="680"/>
    </row>
    <row r="752" spans="1:4" x14ac:dyDescent="0.2">
      <c r="A752" s="681"/>
      <c r="B752" s="680"/>
      <c r="C752" s="680"/>
      <c r="D752" s="680"/>
    </row>
    <row r="753" spans="1:4" x14ac:dyDescent="0.2">
      <c r="A753" s="681"/>
      <c r="B753" s="680"/>
      <c r="C753" s="680"/>
      <c r="D753" s="680"/>
    </row>
    <row r="754" spans="1:4" x14ac:dyDescent="0.2">
      <c r="A754" s="681"/>
      <c r="B754" s="680"/>
      <c r="C754" s="680"/>
      <c r="D754" s="680"/>
    </row>
    <row r="755" spans="1:4" x14ac:dyDescent="0.2">
      <c r="A755" s="681"/>
      <c r="B755" s="680"/>
      <c r="C755" s="680"/>
      <c r="D755" s="680"/>
    </row>
    <row r="756" spans="1:4" x14ac:dyDescent="0.2">
      <c r="A756" s="681"/>
      <c r="B756" s="680"/>
      <c r="C756" s="680"/>
      <c r="D756" s="680"/>
    </row>
    <row r="757" spans="1:4" x14ac:dyDescent="0.2">
      <c r="A757" s="681"/>
      <c r="B757" s="680"/>
      <c r="C757" s="680"/>
      <c r="D757" s="680"/>
    </row>
    <row r="758" spans="1:4" x14ac:dyDescent="0.2">
      <c r="A758" s="681"/>
      <c r="B758" s="680"/>
      <c r="C758" s="680"/>
      <c r="D758" s="680"/>
    </row>
    <row r="759" spans="1:4" x14ac:dyDescent="0.2">
      <c r="A759" s="681"/>
      <c r="B759" s="680"/>
      <c r="C759" s="680"/>
      <c r="D759" s="680"/>
    </row>
    <row r="760" spans="1:4" x14ac:dyDescent="0.2">
      <c r="A760" s="681"/>
      <c r="B760" s="680"/>
      <c r="C760" s="680"/>
      <c r="D760" s="680"/>
    </row>
    <row r="761" spans="1:4" x14ac:dyDescent="0.2">
      <c r="A761" s="681"/>
      <c r="B761" s="680"/>
      <c r="C761" s="680"/>
      <c r="D761" s="680"/>
    </row>
    <row r="762" spans="1:4" x14ac:dyDescent="0.2">
      <c r="A762" s="681"/>
      <c r="B762" s="680"/>
      <c r="C762" s="680"/>
      <c r="D762" s="680"/>
    </row>
    <row r="763" spans="1:4" x14ac:dyDescent="0.2">
      <c r="A763" s="681"/>
      <c r="B763" s="680"/>
      <c r="C763" s="680"/>
      <c r="D763" s="680"/>
    </row>
    <row r="764" spans="1:4" x14ac:dyDescent="0.2">
      <c r="A764" s="681"/>
      <c r="B764" s="680"/>
      <c r="C764" s="680"/>
      <c r="D764" s="680"/>
    </row>
    <row r="765" spans="1:4" x14ac:dyDescent="0.2">
      <c r="A765" s="681"/>
      <c r="B765" s="680"/>
      <c r="C765" s="680"/>
      <c r="D765" s="680"/>
    </row>
    <row r="766" spans="1:4" x14ac:dyDescent="0.2">
      <c r="A766" s="681"/>
      <c r="B766" s="680"/>
      <c r="C766" s="680"/>
      <c r="D766" s="680"/>
    </row>
    <row r="767" spans="1:4" x14ac:dyDescent="0.2">
      <c r="A767" s="681"/>
      <c r="B767" s="680"/>
      <c r="C767" s="680"/>
      <c r="D767" s="680"/>
    </row>
    <row r="768" spans="1:4" x14ac:dyDescent="0.2">
      <c r="A768" s="681"/>
      <c r="B768" s="680"/>
      <c r="C768" s="680"/>
      <c r="D768" s="680"/>
    </row>
    <row r="769" spans="1:4" x14ac:dyDescent="0.2">
      <c r="A769" s="681"/>
      <c r="B769" s="680"/>
      <c r="C769" s="680"/>
      <c r="D769" s="680"/>
    </row>
    <row r="770" spans="1:4" x14ac:dyDescent="0.2">
      <c r="A770" s="681"/>
      <c r="B770" s="680"/>
      <c r="C770" s="680"/>
      <c r="D770" s="680"/>
    </row>
    <row r="771" spans="1:4" x14ac:dyDescent="0.2">
      <c r="A771" s="681"/>
      <c r="B771" s="680"/>
      <c r="C771" s="680"/>
      <c r="D771" s="680"/>
    </row>
    <row r="772" spans="1:4" x14ac:dyDescent="0.2">
      <c r="A772" s="681"/>
      <c r="B772" s="680"/>
      <c r="C772" s="680"/>
      <c r="D772" s="680"/>
    </row>
    <row r="773" spans="1:4" x14ac:dyDescent="0.2">
      <c r="A773" s="681"/>
      <c r="B773" s="680"/>
      <c r="C773" s="680"/>
      <c r="D773" s="680"/>
    </row>
    <row r="774" spans="1:4" x14ac:dyDescent="0.2">
      <c r="A774" s="681"/>
      <c r="B774" s="680"/>
      <c r="C774" s="680"/>
      <c r="D774" s="680"/>
    </row>
    <row r="775" spans="1:4" x14ac:dyDescent="0.2">
      <c r="A775" s="681"/>
      <c r="B775" s="680"/>
      <c r="C775" s="680"/>
      <c r="D775" s="680"/>
    </row>
    <row r="776" spans="1:4" x14ac:dyDescent="0.2">
      <c r="A776" s="681"/>
      <c r="B776" s="680"/>
      <c r="C776" s="680"/>
      <c r="D776" s="680"/>
    </row>
    <row r="777" spans="1:4" x14ac:dyDescent="0.2">
      <c r="A777" s="681"/>
      <c r="B777" s="680"/>
      <c r="C777" s="680"/>
      <c r="D777" s="680"/>
    </row>
    <row r="778" spans="1:4" x14ac:dyDescent="0.2">
      <c r="A778" s="681"/>
      <c r="B778" s="680"/>
      <c r="C778" s="680"/>
      <c r="D778" s="680"/>
    </row>
    <row r="779" spans="1:4" x14ac:dyDescent="0.2">
      <c r="A779" s="681"/>
      <c r="B779" s="680"/>
      <c r="C779" s="680"/>
      <c r="D779" s="680"/>
    </row>
    <row r="780" spans="1:4" x14ac:dyDescent="0.2">
      <c r="A780" s="681"/>
      <c r="B780" s="680"/>
      <c r="C780" s="680"/>
      <c r="D780" s="680"/>
    </row>
    <row r="781" spans="1:4" x14ac:dyDescent="0.2">
      <c r="A781" s="681"/>
      <c r="B781" s="680"/>
      <c r="C781" s="680"/>
      <c r="D781" s="680"/>
    </row>
    <row r="782" spans="1:4" x14ac:dyDescent="0.2">
      <c r="A782" s="681"/>
      <c r="B782" s="680"/>
      <c r="C782" s="680"/>
      <c r="D782" s="680"/>
    </row>
    <row r="783" spans="1:4" x14ac:dyDescent="0.2">
      <c r="A783" s="681"/>
      <c r="B783" s="680"/>
      <c r="C783" s="680"/>
      <c r="D783" s="680"/>
    </row>
    <row r="784" spans="1:4" x14ac:dyDescent="0.2">
      <c r="A784" s="681"/>
      <c r="B784" s="680"/>
      <c r="C784" s="680"/>
      <c r="D784" s="680"/>
    </row>
    <row r="785" spans="1:4" x14ac:dyDescent="0.2">
      <c r="A785" s="681"/>
      <c r="B785" s="680"/>
      <c r="C785" s="680"/>
      <c r="D785" s="680"/>
    </row>
    <row r="786" spans="1:4" x14ac:dyDescent="0.2">
      <c r="A786" s="681"/>
      <c r="B786" s="680"/>
      <c r="C786" s="680"/>
      <c r="D786" s="680"/>
    </row>
    <row r="787" spans="1:4" x14ac:dyDescent="0.2">
      <c r="A787" s="681"/>
      <c r="B787" s="680"/>
      <c r="C787" s="680"/>
      <c r="D787" s="680"/>
    </row>
    <row r="788" spans="1:4" x14ac:dyDescent="0.2">
      <c r="A788" s="681"/>
      <c r="B788" s="680"/>
      <c r="C788" s="680"/>
      <c r="D788" s="680"/>
    </row>
    <row r="789" spans="1:4" x14ac:dyDescent="0.2">
      <c r="A789" s="681"/>
      <c r="B789" s="680"/>
      <c r="C789" s="680"/>
      <c r="D789" s="680"/>
    </row>
    <row r="790" spans="1:4" x14ac:dyDescent="0.2">
      <c r="A790" s="681"/>
      <c r="B790" s="680"/>
      <c r="C790" s="680"/>
      <c r="D790" s="680"/>
    </row>
    <row r="791" spans="1:4" x14ac:dyDescent="0.2">
      <c r="A791" s="681"/>
      <c r="B791" s="680"/>
      <c r="C791" s="680"/>
      <c r="D791" s="680"/>
    </row>
    <row r="792" spans="1:4" x14ac:dyDescent="0.2">
      <c r="A792" s="681"/>
      <c r="B792" s="680"/>
      <c r="C792" s="680"/>
      <c r="D792" s="680"/>
    </row>
    <row r="793" spans="1:4" x14ac:dyDescent="0.2">
      <c r="A793" s="681"/>
      <c r="B793" s="680"/>
      <c r="C793" s="680"/>
      <c r="D793" s="680"/>
    </row>
    <row r="794" spans="1:4" x14ac:dyDescent="0.2">
      <c r="A794" s="681"/>
      <c r="B794" s="680"/>
      <c r="C794" s="680"/>
      <c r="D794" s="680"/>
    </row>
    <row r="795" spans="1:4" x14ac:dyDescent="0.2">
      <c r="A795" s="681"/>
      <c r="B795" s="680"/>
      <c r="C795" s="680"/>
      <c r="D795" s="680"/>
    </row>
    <row r="796" spans="1:4" x14ac:dyDescent="0.2">
      <c r="A796" s="681"/>
      <c r="B796" s="680"/>
      <c r="C796" s="680"/>
      <c r="D796" s="680"/>
    </row>
    <row r="797" spans="1:4" x14ac:dyDescent="0.2">
      <c r="A797" s="681"/>
      <c r="B797" s="680"/>
      <c r="C797" s="680"/>
      <c r="D797" s="680"/>
    </row>
    <row r="798" spans="1:4" x14ac:dyDescent="0.2">
      <c r="A798" s="681"/>
      <c r="B798" s="680"/>
      <c r="C798" s="680"/>
      <c r="D798" s="680"/>
    </row>
    <row r="799" spans="1:4" x14ac:dyDescent="0.2">
      <c r="A799" s="681"/>
      <c r="B799" s="680"/>
      <c r="C799" s="680"/>
      <c r="D799" s="680"/>
    </row>
    <row r="800" spans="1:4" x14ac:dyDescent="0.2">
      <c r="A800" s="681"/>
      <c r="B800" s="680"/>
      <c r="C800" s="680"/>
      <c r="D800" s="680"/>
    </row>
    <row r="801" spans="1:4" x14ac:dyDescent="0.2">
      <c r="A801" s="681"/>
      <c r="B801" s="680"/>
      <c r="C801" s="680"/>
      <c r="D801" s="680"/>
    </row>
    <row r="802" spans="1:4" x14ac:dyDescent="0.2">
      <c r="A802" s="681"/>
      <c r="B802" s="680"/>
      <c r="C802" s="680"/>
      <c r="D802" s="680"/>
    </row>
    <row r="803" spans="1:4" x14ac:dyDescent="0.2">
      <c r="A803" s="681"/>
      <c r="B803" s="680"/>
      <c r="C803" s="680"/>
      <c r="D803" s="680"/>
    </row>
    <row r="804" spans="1:4" x14ac:dyDescent="0.2">
      <c r="A804" s="681"/>
      <c r="B804" s="680"/>
      <c r="C804" s="680"/>
      <c r="D804" s="680"/>
    </row>
    <row r="805" spans="1:4" x14ac:dyDescent="0.2">
      <c r="A805" s="681"/>
      <c r="B805" s="680"/>
      <c r="C805" s="680"/>
      <c r="D805" s="680"/>
    </row>
    <row r="806" spans="1:4" x14ac:dyDescent="0.2">
      <c r="A806" s="681"/>
      <c r="B806" s="680"/>
      <c r="C806" s="680"/>
      <c r="D806" s="680"/>
    </row>
    <row r="807" spans="1:4" x14ac:dyDescent="0.2">
      <c r="A807" s="681"/>
      <c r="B807" s="680"/>
      <c r="C807" s="680"/>
      <c r="D807" s="680"/>
    </row>
    <row r="808" spans="1:4" x14ac:dyDescent="0.2">
      <c r="A808" s="681"/>
      <c r="B808" s="680"/>
      <c r="C808" s="680"/>
      <c r="D808" s="680"/>
    </row>
    <row r="809" spans="1:4" x14ac:dyDescent="0.2">
      <c r="A809" s="681"/>
      <c r="B809" s="680"/>
      <c r="C809" s="680"/>
      <c r="D809" s="680"/>
    </row>
    <row r="810" spans="1:4" x14ac:dyDescent="0.2">
      <c r="A810" s="681"/>
      <c r="B810" s="680"/>
      <c r="C810" s="680"/>
      <c r="D810" s="680"/>
    </row>
    <row r="811" spans="1:4" x14ac:dyDescent="0.2">
      <c r="A811" s="681"/>
      <c r="B811" s="680"/>
      <c r="C811" s="680"/>
      <c r="D811" s="680"/>
    </row>
    <row r="812" spans="1:4" x14ac:dyDescent="0.2">
      <c r="A812" s="681"/>
      <c r="B812" s="680"/>
      <c r="C812" s="680"/>
      <c r="D812" s="680"/>
    </row>
    <row r="813" spans="1:4" x14ac:dyDescent="0.2">
      <c r="A813" s="681"/>
      <c r="B813" s="680"/>
      <c r="C813" s="680"/>
      <c r="D813" s="680"/>
    </row>
    <row r="814" spans="1:4" x14ac:dyDescent="0.2">
      <c r="A814" s="681"/>
      <c r="B814" s="680"/>
      <c r="C814" s="680"/>
      <c r="D814" s="680"/>
    </row>
    <row r="815" spans="1:4" x14ac:dyDescent="0.2">
      <c r="A815" s="681"/>
      <c r="B815" s="680"/>
      <c r="C815" s="680"/>
      <c r="D815" s="680"/>
    </row>
    <row r="816" spans="1:4" x14ac:dyDescent="0.2">
      <c r="A816" s="681"/>
      <c r="B816" s="680"/>
      <c r="C816" s="680"/>
      <c r="D816" s="680"/>
    </row>
    <row r="817" spans="1:4" x14ac:dyDescent="0.2">
      <c r="A817" s="681"/>
      <c r="B817" s="680"/>
      <c r="C817" s="680"/>
      <c r="D817" s="680"/>
    </row>
    <row r="818" spans="1:4" x14ac:dyDescent="0.2">
      <c r="A818" s="681"/>
      <c r="B818" s="680"/>
      <c r="C818" s="680"/>
      <c r="D818" s="680"/>
    </row>
    <row r="819" spans="1:4" x14ac:dyDescent="0.2">
      <c r="A819" s="681"/>
      <c r="B819" s="680"/>
      <c r="C819" s="680"/>
      <c r="D819" s="680"/>
    </row>
    <row r="820" spans="1:4" x14ac:dyDescent="0.2">
      <c r="A820" s="681"/>
      <c r="B820" s="680"/>
      <c r="C820" s="680"/>
      <c r="D820" s="680"/>
    </row>
    <row r="821" spans="1:4" x14ac:dyDescent="0.2">
      <c r="A821" s="681"/>
      <c r="B821" s="680"/>
      <c r="C821" s="680"/>
      <c r="D821" s="680"/>
    </row>
    <row r="822" spans="1:4" x14ac:dyDescent="0.2">
      <c r="A822" s="681"/>
      <c r="B822" s="680"/>
      <c r="C822" s="680"/>
      <c r="D822" s="680"/>
    </row>
    <row r="823" spans="1:4" x14ac:dyDescent="0.2">
      <c r="A823" s="681"/>
      <c r="B823" s="680"/>
      <c r="C823" s="680"/>
      <c r="D823" s="680"/>
    </row>
    <row r="824" spans="1:4" x14ac:dyDescent="0.2">
      <c r="A824" s="681"/>
      <c r="B824" s="680"/>
      <c r="C824" s="680"/>
      <c r="D824" s="680"/>
    </row>
    <row r="825" spans="1:4" x14ac:dyDescent="0.2">
      <c r="A825" s="681"/>
      <c r="B825" s="680"/>
      <c r="C825" s="680"/>
      <c r="D825" s="680"/>
    </row>
    <row r="826" spans="1:4" x14ac:dyDescent="0.2">
      <c r="A826" s="681"/>
      <c r="B826" s="680"/>
      <c r="C826" s="680"/>
      <c r="D826" s="680"/>
    </row>
    <row r="827" spans="1:4" x14ac:dyDescent="0.2">
      <c r="A827" s="681"/>
      <c r="B827" s="680"/>
      <c r="C827" s="680"/>
      <c r="D827" s="680"/>
    </row>
    <row r="828" spans="1:4" x14ac:dyDescent="0.2">
      <c r="A828" s="681"/>
      <c r="B828" s="680"/>
      <c r="C828" s="680"/>
      <c r="D828" s="680"/>
    </row>
    <row r="829" spans="1:4" x14ac:dyDescent="0.2">
      <c r="A829" s="681"/>
      <c r="B829" s="680"/>
      <c r="C829" s="680"/>
      <c r="D829" s="680"/>
    </row>
    <row r="830" spans="1:4" x14ac:dyDescent="0.2">
      <c r="A830" s="681"/>
      <c r="B830" s="680"/>
      <c r="C830" s="680"/>
      <c r="D830" s="680"/>
    </row>
    <row r="831" spans="1:4" x14ac:dyDescent="0.2">
      <c r="A831" s="681"/>
      <c r="B831" s="680"/>
      <c r="C831" s="680"/>
      <c r="D831" s="680"/>
    </row>
    <row r="832" spans="1:4" x14ac:dyDescent="0.2">
      <c r="A832" s="681"/>
      <c r="B832" s="680"/>
      <c r="C832" s="680"/>
      <c r="D832" s="680"/>
    </row>
    <row r="833" spans="1:4" x14ac:dyDescent="0.2">
      <c r="A833" s="681"/>
      <c r="B833" s="680"/>
      <c r="C833" s="680"/>
      <c r="D833" s="680"/>
    </row>
    <row r="834" spans="1:4" x14ac:dyDescent="0.2">
      <c r="A834" s="681"/>
      <c r="B834" s="680"/>
      <c r="C834" s="680"/>
      <c r="D834" s="680"/>
    </row>
    <row r="835" spans="1:4" x14ac:dyDescent="0.2">
      <c r="A835" s="681"/>
      <c r="B835" s="680"/>
      <c r="C835" s="680"/>
      <c r="D835" s="680"/>
    </row>
    <row r="836" spans="1:4" x14ac:dyDescent="0.2">
      <c r="A836" s="681"/>
      <c r="B836" s="680"/>
      <c r="C836" s="680"/>
      <c r="D836" s="680"/>
    </row>
    <row r="837" spans="1:4" x14ac:dyDescent="0.2">
      <c r="A837" s="681"/>
      <c r="B837" s="680"/>
      <c r="C837" s="680"/>
      <c r="D837" s="680"/>
    </row>
    <row r="838" spans="1:4" x14ac:dyDescent="0.2">
      <c r="A838" s="681"/>
      <c r="B838" s="680"/>
      <c r="C838" s="680"/>
      <c r="D838" s="680"/>
    </row>
    <row r="839" spans="1:4" x14ac:dyDescent="0.2">
      <c r="A839" s="681"/>
      <c r="B839" s="680"/>
      <c r="C839" s="680"/>
      <c r="D839" s="680"/>
    </row>
    <row r="840" spans="1:4" x14ac:dyDescent="0.2">
      <c r="A840" s="681"/>
      <c r="B840" s="680"/>
      <c r="C840" s="680"/>
      <c r="D840" s="680"/>
    </row>
    <row r="841" spans="1:4" x14ac:dyDescent="0.2">
      <c r="A841" s="681"/>
      <c r="B841" s="680"/>
      <c r="C841" s="680"/>
      <c r="D841" s="680"/>
    </row>
    <row r="842" spans="1:4" x14ac:dyDescent="0.2">
      <c r="A842" s="681"/>
      <c r="B842" s="680"/>
      <c r="C842" s="680"/>
      <c r="D842" s="680"/>
    </row>
    <row r="843" spans="1:4" x14ac:dyDescent="0.2">
      <c r="A843" s="681"/>
      <c r="B843" s="680"/>
      <c r="C843" s="680"/>
      <c r="D843" s="680"/>
    </row>
    <row r="844" spans="1:4" x14ac:dyDescent="0.2">
      <c r="A844" s="681"/>
      <c r="B844" s="680"/>
      <c r="C844" s="680"/>
      <c r="D844" s="680"/>
    </row>
    <row r="845" spans="1:4" x14ac:dyDescent="0.2">
      <c r="A845" s="681"/>
      <c r="B845" s="680"/>
      <c r="C845" s="680"/>
      <c r="D845" s="680"/>
    </row>
    <row r="846" spans="1:4" x14ac:dyDescent="0.2">
      <c r="A846" s="681"/>
      <c r="B846" s="680"/>
      <c r="C846" s="680"/>
      <c r="D846" s="680"/>
    </row>
    <row r="847" spans="1:4" x14ac:dyDescent="0.2">
      <c r="A847" s="681"/>
      <c r="B847" s="680"/>
      <c r="C847" s="680"/>
      <c r="D847" s="680"/>
    </row>
    <row r="848" spans="1:4" x14ac:dyDescent="0.2">
      <c r="A848" s="681"/>
      <c r="B848" s="680"/>
      <c r="C848" s="680"/>
      <c r="D848" s="680"/>
    </row>
    <row r="849" spans="1:4" x14ac:dyDescent="0.2">
      <c r="A849" s="681"/>
      <c r="B849" s="680"/>
      <c r="C849" s="680"/>
      <c r="D849" s="680"/>
    </row>
    <row r="850" spans="1:4" x14ac:dyDescent="0.2">
      <c r="A850" s="681"/>
      <c r="B850" s="680"/>
      <c r="C850" s="680"/>
      <c r="D850" s="680"/>
    </row>
    <row r="851" spans="1:4" x14ac:dyDescent="0.2">
      <c r="A851" s="681"/>
      <c r="B851" s="680"/>
      <c r="C851" s="680"/>
      <c r="D851" s="680"/>
    </row>
    <row r="852" spans="1:4" x14ac:dyDescent="0.2">
      <c r="A852" s="681"/>
      <c r="B852" s="680"/>
      <c r="C852" s="680"/>
      <c r="D852" s="680"/>
    </row>
    <row r="853" spans="1:4" x14ac:dyDescent="0.2">
      <c r="A853" s="681"/>
      <c r="B853" s="680"/>
      <c r="C853" s="680"/>
      <c r="D853" s="680"/>
    </row>
    <row r="854" spans="1:4" x14ac:dyDescent="0.2">
      <c r="A854" s="681"/>
      <c r="B854" s="680"/>
      <c r="C854" s="680"/>
      <c r="D854" s="680"/>
    </row>
    <row r="855" spans="1:4" x14ac:dyDescent="0.2">
      <c r="A855" s="681"/>
      <c r="B855" s="680"/>
      <c r="C855" s="680"/>
      <c r="D855" s="680"/>
    </row>
    <row r="856" spans="1:4" x14ac:dyDescent="0.2">
      <c r="A856" s="681"/>
      <c r="B856" s="680"/>
      <c r="C856" s="680"/>
      <c r="D856" s="680"/>
    </row>
    <row r="857" spans="1:4" x14ac:dyDescent="0.2">
      <c r="A857" s="681"/>
      <c r="B857" s="680"/>
      <c r="C857" s="680"/>
      <c r="D857" s="680"/>
    </row>
    <row r="858" spans="1:4" x14ac:dyDescent="0.2">
      <c r="A858" s="681"/>
      <c r="B858" s="680"/>
      <c r="C858" s="680"/>
      <c r="D858" s="680"/>
    </row>
    <row r="859" spans="1:4" x14ac:dyDescent="0.2">
      <c r="A859" s="681"/>
      <c r="B859" s="680"/>
      <c r="C859" s="680"/>
      <c r="D859" s="680"/>
    </row>
    <row r="860" spans="1:4" x14ac:dyDescent="0.2">
      <c r="A860" s="681"/>
      <c r="B860" s="680"/>
      <c r="C860" s="680"/>
      <c r="D860" s="680"/>
    </row>
    <row r="861" spans="1:4" x14ac:dyDescent="0.2">
      <c r="A861" s="681"/>
      <c r="B861" s="680"/>
      <c r="C861" s="680"/>
      <c r="D861" s="680"/>
    </row>
    <row r="862" spans="1:4" x14ac:dyDescent="0.2">
      <c r="A862" s="681"/>
      <c r="B862" s="680"/>
      <c r="C862" s="680"/>
      <c r="D862" s="680"/>
    </row>
    <row r="863" spans="1:4" x14ac:dyDescent="0.2">
      <c r="A863" s="681"/>
      <c r="B863" s="680"/>
      <c r="C863" s="680"/>
      <c r="D863" s="680"/>
    </row>
    <row r="864" spans="1:4" x14ac:dyDescent="0.2">
      <c r="A864" s="681"/>
      <c r="B864" s="680"/>
      <c r="C864" s="680"/>
      <c r="D864" s="680"/>
    </row>
    <row r="865" spans="1:4" x14ac:dyDescent="0.2">
      <c r="A865" s="681"/>
      <c r="B865" s="680"/>
      <c r="C865" s="680"/>
      <c r="D865" s="680"/>
    </row>
    <row r="866" spans="1:4" x14ac:dyDescent="0.2">
      <c r="A866" s="681"/>
      <c r="B866" s="680"/>
      <c r="C866" s="680"/>
      <c r="D866" s="680"/>
    </row>
    <row r="867" spans="1:4" x14ac:dyDescent="0.2">
      <c r="A867" s="681"/>
      <c r="B867" s="680"/>
      <c r="C867" s="680"/>
      <c r="D867" s="680"/>
    </row>
    <row r="868" spans="1:4" x14ac:dyDescent="0.2">
      <c r="A868" s="681"/>
      <c r="B868" s="680"/>
      <c r="C868" s="680"/>
      <c r="D868" s="680"/>
    </row>
    <row r="869" spans="1:4" x14ac:dyDescent="0.2">
      <c r="A869" s="681"/>
      <c r="B869" s="680"/>
      <c r="C869" s="680"/>
      <c r="D869" s="680"/>
    </row>
    <row r="870" spans="1:4" x14ac:dyDescent="0.2">
      <c r="A870" s="681"/>
      <c r="B870" s="680"/>
      <c r="C870" s="680"/>
      <c r="D870" s="680"/>
    </row>
    <row r="871" spans="1:4" x14ac:dyDescent="0.2">
      <c r="A871" s="681"/>
      <c r="B871" s="680"/>
      <c r="C871" s="680"/>
      <c r="D871" s="680"/>
    </row>
    <row r="872" spans="1:4" x14ac:dyDescent="0.2">
      <c r="A872" s="681"/>
      <c r="B872" s="680"/>
      <c r="C872" s="680"/>
      <c r="D872" s="680"/>
    </row>
    <row r="873" spans="1:4" x14ac:dyDescent="0.2">
      <c r="A873" s="681"/>
      <c r="B873" s="680"/>
      <c r="C873" s="680"/>
      <c r="D873" s="680"/>
    </row>
    <row r="874" spans="1:4" x14ac:dyDescent="0.2">
      <c r="A874" s="681"/>
      <c r="B874" s="680"/>
      <c r="C874" s="680"/>
      <c r="D874" s="680"/>
    </row>
    <row r="875" spans="1:4" x14ac:dyDescent="0.2">
      <c r="A875" s="681"/>
      <c r="B875" s="680"/>
      <c r="C875" s="680"/>
      <c r="D875" s="680"/>
    </row>
    <row r="876" spans="1:4" x14ac:dyDescent="0.2">
      <c r="A876" s="681"/>
      <c r="B876" s="680"/>
      <c r="C876" s="680"/>
      <c r="D876" s="680"/>
    </row>
    <row r="877" spans="1:4" x14ac:dyDescent="0.2">
      <c r="A877" s="681"/>
      <c r="B877" s="680"/>
      <c r="C877" s="680"/>
      <c r="D877" s="680"/>
    </row>
    <row r="878" spans="1:4" x14ac:dyDescent="0.2">
      <c r="A878" s="681"/>
      <c r="B878" s="680"/>
      <c r="C878" s="680"/>
      <c r="D878" s="680"/>
    </row>
    <row r="879" spans="1:4" x14ac:dyDescent="0.2">
      <c r="A879" s="681"/>
      <c r="B879" s="680"/>
      <c r="C879" s="680"/>
      <c r="D879" s="680"/>
    </row>
    <row r="880" spans="1:4" x14ac:dyDescent="0.2">
      <c r="A880" s="681"/>
      <c r="B880" s="680"/>
      <c r="C880" s="680"/>
      <c r="D880" s="680"/>
    </row>
    <row r="881" spans="1:4" x14ac:dyDescent="0.2">
      <c r="A881" s="681"/>
      <c r="B881" s="680"/>
      <c r="C881" s="680"/>
      <c r="D881" s="680"/>
    </row>
    <row r="882" spans="1:4" x14ac:dyDescent="0.2">
      <c r="A882" s="681"/>
      <c r="B882" s="680"/>
      <c r="C882" s="680"/>
      <c r="D882" s="680"/>
    </row>
    <row r="883" spans="1:4" x14ac:dyDescent="0.2">
      <c r="A883" s="681"/>
      <c r="B883" s="680"/>
      <c r="C883" s="680"/>
      <c r="D883" s="680"/>
    </row>
    <row r="884" spans="1:4" x14ac:dyDescent="0.2">
      <c r="A884" s="681"/>
      <c r="B884" s="680"/>
      <c r="C884" s="680"/>
      <c r="D884" s="680"/>
    </row>
    <row r="885" spans="1:4" x14ac:dyDescent="0.2">
      <c r="A885" s="681"/>
      <c r="B885" s="680"/>
      <c r="C885" s="680"/>
      <c r="D885" s="680"/>
    </row>
    <row r="886" spans="1:4" x14ac:dyDescent="0.2">
      <c r="A886" s="681"/>
      <c r="B886" s="680"/>
      <c r="C886" s="680"/>
      <c r="D886" s="680"/>
    </row>
    <row r="887" spans="1:4" x14ac:dyDescent="0.2">
      <c r="A887" s="681"/>
      <c r="B887" s="680"/>
      <c r="C887" s="680"/>
      <c r="D887" s="680"/>
    </row>
    <row r="888" spans="1:4" x14ac:dyDescent="0.2">
      <c r="A888" s="681"/>
      <c r="B888" s="680"/>
      <c r="C888" s="680"/>
      <c r="D888" s="680"/>
    </row>
    <row r="889" spans="1:4" x14ac:dyDescent="0.2">
      <c r="A889" s="681"/>
      <c r="B889" s="680"/>
      <c r="C889" s="680"/>
      <c r="D889" s="680"/>
    </row>
    <row r="890" spans="1:4" x14ac:dyDescent="0.2">
      <c r="A890" s="681"/>
      <c r="B890" s="680"/>
      <c r="C890" s="680"/>
      <c r="D890" s="680"/>
    </row>
    <row r="891" spans="1:4" x14ac:dyDescent="0.2">
      <c r="A891" s="681"/>
      <c r="B891" s="680"/>
      <c r="C891" s="680"/>
      <c r="D891" s="680"/>
    </row>
    <row r="892" spans="1:4" x14ac:dyDescent="0.2">
      <c r="A892" s="681"/>
      <c r="B892" s="680"/>
      <c r="C892" s="680"/>
      <c r="D892" s="680"/>
    </row>
    <row r="893" spans="1:4" x14ac:dyDescent="0.2">
      <c r="A893" s="681"/>
      <c r="B893" s="680"/>
      <c r="C893" s="680"/>
      <c r="D893" s="680"/>
    </row>
    <row r="894" spans="1:4" x14ac:dyDescent="0.2">
      <c r="A894" s="681"/>
      <c r="B894" s="680"/>
      <c r="C894" s="680"/>
      <c r="D894" s="680"/>
    </row>
    <row r="895" spans="1:4" x14ac:dyDescent="0.2">
      <c r="A895" s="681"/>
      <c r="B895" s="680"/>
      <c r="C895" s="680"/>
      <c r="D895" s="680"/>
    </row>
    <row r="896" spans="1:4" x14ac:dyDescent="0.2">
      <c r="A896" s="681"/>
      <c r="B896" s="680"/>
      <c r="C896" s="680"/>
      <c r="D896" s="680"/>
    </row>
    <row r="897" spans="1:4" x14ac:dyDescent="0.2">
      <c r="A897" s="681"/>
      <c r="B897" s="680"/>
      <c r="C897" s="680"/>
      <c r="D897" s="680"/>
    </row>
    <row r="898" spans="1:4" x14ac:dyDescent="0.2">
      <c r="A898" s="681"/>
      <c r="B898" s="680"/>
      <c r="C898" s="680"/>
      <c r="D898" s="680"/>
    </row>
    <row r="899" spans="1:4" x14ac:dyDescent="0.2">
      <c r="A899" s="681"/>
      <c r="B899" s="680"/>
      <c r="C899" s="680"/>
      <c r="D899" s="680"/>
    </row>
    <row r="900" spans="1:4" x14ac:dyDescent="0.2">
      <c r="A900" s="681"/>
      <c r="B900" s="680"/>
      <c r="C900" s="680"/>
      <c r="D900" s="680"/>
    </row>
    <row r="901" spans="1:4" x14ac:dyDescent="0.2">
      <c r="A901" s="681"/>
      <c r="B901" s="680"/>
      <c r="C901" s="680"/>
      <c r="D901" s="680"/>
    </row>
    <row r="902" spans="1:4" x14ac:dyDescent="0.2">
      <c r="A902" s="681"/>
      <c r="B902" s="680"/>
      <c r="C902" s="680"/>
      <c r="D902" s="680"/>
    </row>
    <row r="903" spans="1:4" x14ac:dyDescent="0.2">
      <c r="A903" s="681"/>
      <c r="B903" s="680"/>
      <c r="C903" s="680"/>
      <c r="D903" s="680"/>
    </row>
    <row r="904" spans="1:4" x14ac:dyDescent="0.2">
      <c r="A904" s="681"/>
      <c r="B904" s="680"/>
      <c r="C904" s="680"/>
      <c r="D904" s="680"/>
    </row>
    <row r="905" spans="1:4" x14ac:dyDescent="0.2">
      <c r="A905" s="681"/>
      <c r="B905" s="680"/>
      <c r="C905" s="680"/>
      <c r="D905" s="680"/>
    </row>
    <row r="906" spans="1:4" x14ac:dyDescent="0.2">
      <c r="A906" s="681"/>
      <c r="B906" s="680"/>
      <c r="C906" s="680"/>
      <c r="D906" s="680"/>
    </row>
    <row r="907" spans="1:4" x14ac:dyDescent="0.2">
      <c r="A907" s="681"/>
      <c r="B907" s="680"/>
      <c r="C907" s="680"/>
      <c r="D907" s="680"/>
    </row>
    <row r="908" spans="1:4" x14ac:dyDescent="0.2">
      <c r="A908" s="681"/>
      <c r="B908" s="680"/>
      <c r="C908" s="680"/>
      <c r="D908" s="680"/>
    </row>
    <row r="909" spans="1:4" x14ac:dyDescent="0.2">
      <c r="A909" s="681"/>
      <c r="B909" s="680"/>
      <c r="C909" s="680"/>
      <c r="D909" s="680"/>
    </row>
    <row r="910" spans="1:4" x14ac:dyDescent="0.2">
      <c r="A910" s="681"/>
      <c r="B910" s="680"/>
      <c r="C910" s="680"/>
      <c r="D910" s="680"/>
    </row>
    <row r="911" spans="1:4" x14ac:dyDescent="0.2">
      <c r="A911" s="681"/>
      <c r="B911" s="680"/>
      <c r="C911" s="680"/>
      <c r="D911" s="680"/>
    </row>
    <row r="912" spans="1:4" x14ac:dyDescent="0.2">
      <c r="A912" s="681"/>
      <c r="B912" s="680"/>
      <c r="C912" s="680"/>
      <c r="D912" s="680"/>
    </row>
    <row r="913" spans="1:4" x14ac:dyDescent="0.2">
      <c r="A913" s="681"/>
      <c r="B913" s="680"/>
      <c r="C913" s="680"/>
      <c r="D913" s="680"/>
    </row>
    <row r="914" spans="1:4" x14ac:dyDescent="0.2">
      <c r="A914" s="681"/>
      <c r="B914" s="680"/>
      <c r="C914" s="680"/>
      <c r="D914" s="680"/>
    </row>
    <row r="915" spans="1:4" x14ac:dyDescent="0.2">
      <c r="A915" s="681"/>
      <c r="B915" s="680"/>
      <c r="C915" s="680"/>
      <c r="D915" s="680"/>
    </row>
    <row r="916" spans="1:4" x14ac:dyDescent="0.2">
      <c r="A916" s="681"/>
      <c r="B916" s="680"/>
      <c r="C916" s="680"/>
      <c r="D916" s="680"/>
    </row>
    <row r="917" spans="1:4" x14ac:dyDescent="0.2">
      <c r="A917" s="681"/>
      <c r="B917" s="680"/>
      <c r="C917" s="680"/>
      <c r="D917" s="680"/>
    </row>
    <row r="918" spans="1:4" x14ac:dyDescent="0.2">
      <c r="A918" s="681"/>
      <c r="B918" s="680"/>
      <c r="C918" s="680"/>
      <c r="D918" s="680"/>
    </row>
    <row r="919" spans="1:4" x14ac:dyDescent="0.2">
      <c r="A919" s="681"/>
      <c r="B919" s="680"/>
      <c r="C919" s="680"/>
      <c r="D919" s="680"/>
    </row>
    <row r="920" spans="1:4" x14ac:dyDescent="0.2">
      <c r="A920" s="681"/>
      <c r="B920" s="680"/>
      <c r="C920" s="680"/>
      <c r="D920" s="680"/>
    </row>
    <row r="921" spans="1:4" x14ac:dyDescent="0.2">
      <c r="A921" s="681"/>
      <c r="B921" s="680"/>
      <c r="C921" s="680"/>
      <c r="D921" s="680"/>
    </row>
    <row r="922" spans="1:4" x14ac:dyDescent="0.2">
      <c r="A922" s="681"/>
      <c r="B922" s="680"/>
      <c r="C922" s="680"/>
      <c r="D922" s="680"/>
    </row>
    <row r="923" spans="1:4" x14ac:dyDescent="0.2">
      <c r="A923" s="681"/>
      <c r="B923" s="680"/>
      <c r="C923" s="680"/>
      <c r="D923" s="680"/>
    </row>
    <row r="924" spans="1:4" x14ac:dyDescent="0.2">
      <c r="A924" s="681"/>
      <c r="B924" s="680"/>
      <c r="C924" s="680"/>
      <c r="D924" s="680"/>
    </row>
    <row r="925" spans="1:4" x14ac:dyDescent="0.2">
      <c r="A925" s="681"/>
      <c r="B925" s="680"/>
      <c r="C925" s="680"/>
      <c r="D925" s="680"/>
    </row>
    <row r="926" spans="1:4" x14ac:dyDescent="0.2">
      <c r="A926" s="681"/>
      <c r="B926" s="680"/>
      <c r="C926" s="680"/>
      <c r="D926" s="680"/>
    </row>
    <row r="927" spans="1:4" x14ac:dyDescent="0.2">
      <c r="A927" s="681"/>
      <c r="B927" s="680"/>
      <c r="C927" s="680"/>
      <c r="D927" s="680"/>
    </row>
    <row r="928" spans="1:4" x14ac:dyDescent="0.2">
      <c r="A928" s="681"/>
      <c r="B928" s="680"/>
      <c r="C928" s="680"/>
      <c r="D928" s="680"/>
    </row>
    <row r="929" spans="1:4" x14ac:dyDescent="0.2">
      <c r="A929" s="681"/>
      <c r="B929" s="680"/>
      <c r="C929" s="680"/>
      <c r="D929" s="680"/>
    </row>
    <row r="930" spans="1:4" x14ac:dyDescent="0.2">
      <c r="A930" s="681"/>
      <c r="B930" s="680"/>
      <c r="C930" s="680"/>
      <c r="D930" s="680"/>
    </row>
    <row r="931" spans="1:4" x14ac:dyDescent="0.2">
      <c r="A931" s="681"/>
      <c r="B931" s="680"/>
      <c r="C931" s="680"/>
      <c r="D931" s="680"/>
    </row>
    <row r="932" spans="1:4" x14ac:dyDescent="0.2">
      <c r="A932" s="681"/>
      <c r="B932" s="680"/>
      <c r="C932" s="680"/>
      <c r="D932" s="680"/>
    </row>
    <row r="933" spans="1:4" x14ac:dyDescent="0.2">
      <c r="A933" s="681"/>
      <c r="B933" s="680"/>
      <c r="C933" s="680"/>
      <c r="D933" s="680"/>
    </row>
    <row r="934" spans="1:4" x14ac:dyDescent="0.2">
      <c r="A934" s="681"/>
      <c r="B934" s="680"/>
      <c r="C934" s="680"/>
      <c r="D934" s="680"/>
    </row>
    <row r="935" spans="1:4" x14ac:dyDescent="0.2">
      <c r="A935" s="681"/>
      <c r="B935" s="680"/>
      <c r="C935" s="680"/>
      <c r="D935" s="680"/>
    </row>
    <row r="936" spans="1:4" x14ac:dyDescent="0.2">
      <c r="A936" s="681"/>
      <c r="B936" s="680"/>
      <c r="C936" s="680"/>
      <c r="D936" s="680"/>
    </row>
    <row r="937" spans="1:4" x14ac:dyDescent="0.2">
      <c r="A937" s="681"/>
      <c r="B937" s="680"/>
      <c r="C937" s="680"/>
      <c r="D937" s="680"/>
    </row>
    <row r="938" spans="1:4" x14ac:dyDescent="0.2">
      <c r="A938" s="681"/>
      <c r="B938" s="680"/>
      <c r="C938" s="680"/>
      <c r="D938" s="680"/>
    </row>
    <row r="939" spans="1:4" x14ac:dyDescent="0.2">
      <c r="A939" s="681"/>
      <c r="B939" s="680"/>
      <c r="C939" s="680"/>
      <c r="D939" s="680"/>
    </row>
    <row r="940" spans="1:4" x14ac:dyDescent="0.2">
      <c r="A940" s="681"/>
      <c r="B940" s="680"/>
      <c r="C940" s="680"/>
      <c r="D940" s="680"/>
    </row>
    <row r="941" spans="1:4" x14ac:dyDescent="0.2">
      <c r="A941" s="681"/>
      <c r="B941" s="680"/>
      <c r="C941" s="680"/>
      <c r="D941" s="680"/>
    </row>
    <row r="942" spans="1:4" x14ac:dyDescent="0.2">
      <c r="A942" s="681"/>
      <c r="B942" s="680"/>
      <c r="C942" s="680"/>
      <c r="D942" s="680"/>
    </row>
    <row r="943" spans="1:4" x14ac:dyDescent="0.2">
      <c r="A943" s="681"/>
      <c r="B943" s="680"/>
      <c r="C943" s="680"/>
      <c r="D943" s="680"/>
    </row>
    <row r="944" spans="1:4" x14ac:dyDescent="0.2">
      <c r="A944" s="681"/>
      <c r="B944" s="680"/>
      <c r="C944" s="680"/>
      <c r="D944" s="680"/>
    </row>
    <row r="945" spans="1:4" x14ac:dyDescent="0.2">
      <c r="A945" s="681"/>
      <c r="B945" s="680"/>
      <c r="C945" s="680"/>
      <c r="D945" s="680"/>
    </row>
    <row r="946" spans="1:4" x14ac:dyDescent="0.2">
      <c r="A946" s="681"/>
      <c r="B946" s="680"/>
      <c r="C946" s="680"/>
      <c r="D946" s="680"/>
    </row>
    <row r="947" spans="1:4" x14ac:dyDescent="0.2">
      <c r="A947" s="681"/>
      <c r="B947" s="680"/>
      <c r="C947" s="680"/>
      <c r="D947" s="680"/>
    </row>
    <row r="948" spans="1:4" x14ac:dyDescent="0.2">
      <c r="A948" s="681"/>
      <c r="B948" s="680"/>
      <c r="C948" s="680"/>
      <c r="D948" s="680"/>
    </row>
    <row r="949" spans="1:4" x14ac:dyDescent="0.2">
      <c r="A949" s="681"/>
      <c r="B949" s="680"/>
      <c r="C949" s="680"/>
      <c r="D949" s="680"/>
    </row>
    <row r="950" spans="1:4" x14ac:dyDescent="0.2">
      <c r="A950" s="681"/>
      <c r="B950" s="680"/>
      <c r="C950" s="680"/>
      <c r="D950" s="680"/>
    </row>
    <row r="951" spans="1:4" x14ac:dyDescent="0.2">
      <c r="A951" s="681"/>
      <c r="B951" s="680"/>
      <c r="C951" s="680"/>
      <c r="D951" s="680"/>
    </row>
    <row r="952" spans="1:4" x14ac:dyDescent="0.2">
      <c r="A952" s="681"/>
      <c r="B952" s="680"/>
      <c r="C952" s="680"/>
      <c r="D952" s="680"/>
    </row>
    <row r="953" spans="1:4" x14ac:dyDescent="0.2">
      <c r="A953" s="681"/>
      <c r="B953" s="680"/>
      <c r="C953" s="680"/>
      <c r="D953" s="680"/>
    </row>
    <row r="954" spans="1:4" x14ac:dyDescent="0.2">
      <c r="A954" s="681"/>
      <c r="B954" s="680"/>
      <c r="C954" s="680"/>
      <c r="D954" s="680"/>
    </row>
    <row r="955" spans="1:4" x14ac:dyDescent="0.2">
      <c r="A955" s="681"/>
      <c r="B955" s="680"/>
      <c r="C955" s="680"/>
      <c r="D955" s="680"/>
    </row>
    <row r="956" spans="1:4" x14ac:dyDescent="0.2">
      <c r="A956" s="681"/>
      <c r="B956" s="680"/>
      <c r="C956" s="680"/>
      <c r="D956" s="680"/>
    </row>
    <row r="957" spans="1:4" x14ac:dyDescent="0.2">
      <c r="A957" s="681"/>
      <c r="B957" s="680"/>
      <c r="C957" s="680"/>
      <c r="D957" s="680"/>
    </row>
    <row r="958" spans="1:4" x14ac:dyDescent="0.2">
      <c r="A958" s="681"/>
      <c r="B958" s="680"/>
      <c r="C958" s="680"/>
      <c r="D958" s="680"/>
    </row>
    <row r="959" spans="1:4" x14ac:dyDescent="0.2">
      <c r="A959" s="681"/>
      <c r="B959" s="680"/>
      <c r="C959" s="680"/>
      <c r="D959" s="680"/>
    </row>
    <row r="960" spans="1:4" x14ac:dyDescent="0.2">
      <c r="A960" s="681"/>
      <c r="B960" s="680"/>
      <c r="C960" s="680"/>
      <c r="D960" s="680"/>
    </row>
    <row r="961" spans="1:4" x14ac:dyDescent="0.2">
      <c r="A961" s="681"/>
      <c r="B961" s="680"/>
      <c r="C961" s="680"/>
      <c r="D961" s="680"/>
    </row>
    <row r="962" spans="1:4" x14ac:dyDescent="0.2">
      <c r="A962" s="681"/>
      <c r="B962" s="680"/>
      <c r="C962" s="680"/>
      <c r="D962" s="680"/>
    </row>
    <row r="963" spans="1:4" x14ac:dyDescent="0.2">
      <c r="A963" s="681"/>
      <c r="B963" s="680"/>
      <c r="C963" s="680"/>
      <c r="D963" s="680"/>
    </row>
    <row r="964" spans="1:4" x14ac:dyDescent="0.2">
      <c r="A964" s="681"/>
      <c r="B964" s="680"/>
      <c r="C964" s="680"/>
      <c r="D964" s="680"/>
    </row>
    <row r="965" spans="1:4" x14ac:dyDescent="0.2">
      <c r="A965" s="681"/>
      <c r="B965" s="680"/>
      <c r="C965" s="680"/>
      <c r="D965" s="680"/>
    </row>
    <row r="966" spans="1:4" x14ac:dyDescent="0.2">
      <c r="A966" s="681"/>
      <c r="B966" s="680"/>
      <c r="C966" s="680"/>
      <c r="D966" s="680"/>
    </row>
    <row r="967" spans="1:4" x14ac:dyDescent="0.2">
      <c r="A967" s="681"/>
      <c r="B967" s="680"/>
      <c r="C967" s="680"/>
      <c r="D967" s="680"/>
    </row>
    <row r="968" spans="1:4" x14ac:dyDescent="0.2">
      <c r="A968" s="681"/>
      <c r="B968" s="680"/>
      <c r="C968" s="680"/>
      <c r="D968" s="680"/>
    </row>
    <row r="969" spans="1:4" x14ac:dyDescent="0.2">
      <c r="A969" s="681"/>
      <c r="B969" s="680"/>
      <c r="C969" s="680"/>
      <c r="D969" s="680"/>
    </row>
    <row r="970" spans="1:4" x14ac:dyDescent="0.2">
      <c r="A970" s="681"/>
      <c r="B970" s="680"/>
      <c r="C970" s="680"/>
      <c r="D970" s="680"/>
    </row>
    <row r="971" spans="1:4" x14ac:dyDescent="0.2">
      <c r="A971" s="681"/>
      <c r="B971" s="680"/>
      <c r="C971" s="680"/>
      <c r="D971" s="680"/>
    </row>
    <row r="972" spans="1:4" x14ac:dyDescent="0.2">
      <c r="A972" s="681"/>
      <c r="B972" s="680"/>
      <c r="C972" s="680"/>
      <c r="D972" s="680"/>
    </row>
    <row r="973" spans="1:4" x14ac:dyDescent="0.2">
      <c r="A973" s="681"/>
      <c r="B973" s="680"/>
      <c r="C973" s="680"/>
      <c r="D973" s="680"/>
    </row>
    <row r="974" spans="1:4" x14ac:dyDescent="0.2">
      <c r="A974" s="681"/>
      <c r="B974" s="680"/>
      <c r="C974" s="680"/>
      <c r="D974" s="680"/>
    </row>
    <row r="975" spans="1:4" x14ac:dyDescent="0.2">
      <c r="A975" s="681"/>
      <c r="B975" s="680"/>
      <c r="C975" s="680"/>
      <c r="D975" s="680"/>
    </row>
    <row r="976" spans="1:4" x14ac:dyDescent="0.2">
      <c r="A976" s="681"/>
      <c r="B976" s="680"/>
      <c r="C976" s="680"/>
      <c r="D976" s="680"/>
    </row>
    <row r="977" spans="1:4" x14ac:dyDescent="0.2">
      <c r="A977" s="681"/>
      <c r="B977" s="680"/>
      <c r="C977" s="680"/>
      <c r="D977" s="680"/>
    </row>
    <row r="978" spans="1:4" x14ac:dyDescent="0.2">
      <c r="A978" s="681"/>
      <c r="B978" s="680"/>
      <c r="C978" s="680"/>
      <c r="D978" s="680"/>
    </row>
    <row r="979" spans="1:4" x14ac:dyDescent="0.2">
      <c r="A979" s="681"/>
      <c r="B979" s="680"/>
      <c r="C979" s="680"/>
      <c r="D979" s="680"/>
    </row>
    <row r="980" spans="1:4" x14ac:dyDescent="0.2">
      <c r="A980" s="681"/>
      <c r="B980" s="680"/>
      <c r="C980" s="680"/>
      <c r="D980" s="680"/>
    </row>
    <row r="981" spans="1:4" x14ac:dyDescent="0.2">
      <c r="A981" s="681"/>
      <c r="B981" s="680"/>
      <c r="C981" s="680"/>
      <c r="D981" s="680"/>
    </row>
    <row r="982" spans="1:4" x14ac:dyDescent="0.2">
      <c r="A982" s="681"/>
      <c r="B982" s="680"/>
      <c r="C982" s="680"/>
      <c r="D982" s="680"/>
    </row>
    <row r="983" spans="1:4" x14ac:dyDescent="0.2">
      <c r="A983" s="681"/>
      <c r="B983" s="680"/>
      <c r="C983" s="680"/>
      <c r="D983" s="680"/>
    </row>
    <row r="984" spans="1:4" x14ac:dyDescent="0.2">
      <c r="A984" s="681"/>
      <c r="B984" s="680"/>
      <c r="C984" s="680"/>
      <c r="D984" s="680"/>
    </row>
    <row r="985" spans="1:4" x14ac:dyDescent="0.2">
      <c r="A985" s="681"/>
      <c r="B985" s="680"/>
      <c r="C985" s="680"/>
      <c r="D985" s="680"/>
    </row>
    <row r="986" spans="1:4" x14ac:dyDescent="0.2">
      <c r="A986" s="681"/>
      <c r="B986" s="680"/>
      <c r="C986" s="680"/>
      <c r="D986" s="680"/>
    </row>
    <row r="987" spans="1:4" x14ac:dyDescent="0.2">
      <c r="A987" s="681"/>
      <c r="B987" s="680"/>
      <c r="C987" s="680"/>
      <c r="D987" s="680"/>
    </row>
    <row r="988" spans="1:4" x14ac:dyDescent="0.2">
      <c r="A988" s="681"/>
      <c r="B988" s="680"/>
      <c r="C988" s="680"/>
      <c r="D988" s="680"/>
    </row>
    <row r="989" spans="1:4" x14ac:dyDescent="0.2">
      <c r="A989" s="681"/>
      <c r="B989" s="680"/>
      <c r="C989" s="680"/>
      <c r="D989" s="680"/>
    </row>
    <row r="990" spans="1:4" x14ac:dyDescent="0.2">
      <c r="A990" s="681"/>
      <c r="B990" s="680"/>
      <c r="C990" s="680"/>
      <c r="D990" s="680"/>
    </row>
    <row r="991" spans="1:4" x14ac:dyDescent="0.2">
      <c r="A991" s="681"/>
      <c r="B991" s="680"/>
      <c r="C991" s="680"/>
      <c r="D991" s="680"/>
    </row>
    <row r="992" spans="1:4" x14ac:dyDescent="0.2">
      <c r="A992" s="681"/>
      <c r="B992" s="680"/>
      <c r="C992" s="680"/>
      <c r="D992" s="680"/>
    </row>
    <row r="993" spans="1:4" x14ac:dyDescent="0.2">
      <c r="A993" s="681"/>
      <c r="B993" s="680"/>
      <c r="C993" s="680"/>
      <c r="D993" s="680"/>
    </row>
    <row r="994" spans="1:4" x14ac:dyDescent="0.2">
      <c r="A994" s="681"/>
      <c r="B994" s="680"/>
      <c r="C994" s="680"/>
      <c r="D994" s="680"/>
    </row>
    <row r="995" spans="1:4" x14ac:dyDescent="0.2">
      <c r="A995" s="681"/>
      <c r="B995" s="680"/>
      <c r="C995" s="680"/>
      <c r="D995" s="680"/>
    </row>
    <row r="996" spans="1:4" x14ac:dyDescent="0.2">
      <c r="A996" s="681"/>
      <c r="B996" s="680"/>
      <c r="C996" s="680"/>
      <c r="D996" s="680"/>
    </row>
    <row r="997" spans="1:4" x14ac:dyDescent="0.2">
      <c r="A997" s="681"/>
      <c r="B997" s="680"/>
      <c r="C997" s="680"/>
      <c r="D997" s="680"/>
    </row>
    <row r="998" spans="1:4" x14ac:dyDescent="0.2">
      <c r="A998" s="681"/>
      <c r="B998" s="680"/>
      <c r="C998" s="680"/>
      <c r="D998" s="680"/>
    </row>
    <row r="999" spans="1:4" x14ac:dyDescent="0.2">
      <c r="A999" s="681"/>
      <c r="B999" s="680"/>
      <c r="C999" s="680"/>
      <c r="D999" s="680"/>
    </row>
    <row r="1000" spans="1:4" x14ac:dyDescent="0.2">
      <c r="A1000" s="681"/>
      <c r="B1000" s="680"/>
      <c r="C1000" s="680"/>
      <c r="D1000" s="680"/>
    </row>
    <row r="1001" spans="1:4" x14ac:dyDescent="0.2">
      <c r="A1001" s="681"/>
      <c r="B1001" s="680"/>
      <c r="C1001" s="680"/>
      <c r="D1001" s="680"/>
    </row>
    <row r="1002" spans="1:4" x14ac:dyDescent="0.2">
      <c r="A1002" s="681"/>
      <c r="B1002" s="680"/>
      <c r="C1002" s="680"/>
      <c r="D1002" s="680"/>
    </row>
    <row r="1003" spans="1:4" x14ac:dyDescent="0.2">
      <c r="A1003" s="681"/>
      <c r="B1003" s="680"/>
      <c r="C1003" s="680"/>
      <c r="D1003" s="680"/>
    </row>
    <row r="1004" spans="1:4" x14ac:dyDescent="0.2">
      <c r="A1004" s="681"/>
      <c r="B1004" s="680"/>
      <c r="C1004" s="680"/>
      <c r="D1004" s="680"/>
    </row>
    <row r="1005" spans="1:4" x14ac:dyDescent="0.2">
      <c r="A1005" s="681"/>
      <c r="B1005" s="680"/>
      <c r="C1005" s="680"/>
      <c r="D1005" s="680"/>
    </row>
    <row r="1006" spans="1:4" x14ac:dyDescent="0.2">
      <c r="A1006" s="681"/>
      <c r="B1006" s="680"/>
      <c r="C1006" s="680"/>
      <c r="D1006" s="680"/>
    </row>
    <row r="1007" spans="1:4" x14ac:dyDescent="0.2">
      <c r="A1007" s="681"/>
      <c r="B1007" s="680"/>
      <c r="C1007" s="680"/>
      <c r="D1007" s="680"/>
    </row>
    <row r="1008" spans="1:4" x14ac:dyDescent="0.2">
      <c r="A1008" s="681"/>
      <c r="B1008" s="680"/>
      <c r="C1008" s="680"/>
      <c r="D1008" s="680"/>
    </row>
    <row r="1009" spans="1:4" x14ac:dyDescent="0.2">
      <c r="A1009" s="681"/>
      <c r="B1009" s="680"/>
      <c r="C1009" s="680"/>
      <c r="D1009" s="680"/>
    </row>
    <row r="1010" spans="1:4" x14ac:dyDescent="0.2">
      <c r="A1010" s="681"/>
      <c r="B1010" s="680"/>
      <c r="C1010" s="680"/>
      <c r="D1010" s="680"/>
    </row>
    <row r="1011" spans="1:4" x14ac:dyDescent="0.2">
      <c r="A1011" s="681"/>
      <c r="B1011" s="680"/>
      <c r="C1011" s="680"/>
      <c r="D1011" s="680"/>
    </row>
    <row r="1012" spans="1:4" x14ac:dyDescent="0.2">
      <c r="A1012" s="681"/>
      <c r="B1012" s="680"/>
      <c r="C1012" s="680"/>
      <c r="D1012" s="680"/>
    </row>
    <row r="1013" spans="1:4" x14ac:dyDescent="0.2">
      <c r="A1013" s="681"/>
      <c r="B1013" s="680"/>
      <c r="C1013" s="680"/>
      <c r="D1013" s="680"/>
    </row>
    <row r="1014" spans="1:4" x14ac:dyDescent="0.2">
      <c r="A1014" s="681"/>
      <c r="B1014" s="680"/>
      <c r="C1014" s="680"/>
      <c r="D1014" s="680"/>
    </row>
    <row r="1015" spans="1:4" x14ac:dyDescent="0.2">
      <c r="A1015" s="681"/>
      <c r="B1015" s="680"/>
      <c r="C1015" s="680"/>
      <c r="D1015" s="680"/>
    </row>
    <row r="1016" spans="1:4" x14ac:dyDescent="0.2">
      <c r="A1016" s="681"/>
      <c r="B1016" s="680"/>
      <c r="C1016" s="680"/>
      <c r="D1016" s="680"/>
    </row>
    <row r="1017" spans="1:4" x14ac:dyDescent="0.2">
      <c r="A1017" s="681"/>
      <c r="B1017" s="680"/>
      <c r="C1017" s="680"/>
      <c r="D1017" s="680"/>
    </row>
    <row r="1018" spans="1:4" x14ac:dyDescent="0.2">
      <c r="A1018" s="681"/>
      <c r="B1018" s="680"/>
      <c r="C1018" s="680"/>
      <c r="D1018" s="680"/>
    </row>
    <row r="1019" spans="1:4" x14ac:dyDescent="0.2">
      <c r="A1019" s="681"/>
      <c r="B1019" s="680"/>
      <c r="C1019" s="680"/>
      <c r="D1019" s="680"/>
    </row>
    <row r="1020" spans="1:4" x14ac:dyDescent="0.2">
      <c r="A1020" s="681"/>
      <c r="B1020" s="680"/>
      <c r="C1020" s="680"/>
      <c r="D1020" s="680"/>
    </row>
    <row r="1021" spans="1:4" x14ac:dyDescent="0.2">
      <c r="A1021" s="681"/>
      <c r="B1021" s="680"/>
      <c r="C1021" s="680"/>
      <c r="D1021" s="680"/>
    </row>
    <row r="1022" spans="1:4" x14ac:dyDescent="0.2">
      <c r="A1022" s="681"/>
      <c r="B1022" s="680"/>
      <c r="C1022" s="680"/>
      <c r="D1022" s="680"/>
    </row>
    <row r="1023" spans="1:4" x14ac:dyDescent="0.2">
      <c r="A1023" s="681"/>
      <c r="B1023" s="680"/>
      <c r="C1023" s="680"/>
      <c r="D1023" s="680"/>
    </row>
    <row r="1024" spans="1:4" x14ac:dyDescent="0.2">
      <c r="A1024" s="681"/>
      <c r="B1024" s="680"/>
      <c r="C1024" s="680"/>
      <c r="D1024" s="680"/>
    </row>
    <row r="1025" spans="1:4" x14ac:dyDescent="0.2">
      <c r="A1025" s="681"/>
      <c r="B1025" s="680"/>
      <c r="C1025" s="680"/>
      <c r="D1025" s="680"/>
    </row>
    <row r="1026" spans="1:4" x14ac:dyDescent="0.2">
      <c r="A1026" s="681"/>
      <c r="B1026" s="680"/>
      <c r="C1026" s="680"/>
      <c r="D1026" s="680"/>
    </row>
    <row r="1027" spans="1:4" x14ac:dyDescent="0.2">
      <c r="A1027" s="681"/>
      <c r="B1027" s="680"/>
      <c r="C1027" s="680"/>
      <c r="D1027" s="680"/>
    </row>
    <row r="1028" spans="1:4" x14ac:dyDescent="0.2">
      <c r="A1028" s="681"/>
      <c r="B1028" s="680"/>
      <c r="C1028" s="680"/>
      <c r="D1028" s="680"/>
    </row>
    <row r="1029" spans="1:4" x14ac:dyDescent="0.2">
      <c r="A1029" s="681"/>
      <c r="B1029" s="680"/>
      <c r="C1029" s="680"/>
      <c r="D1029" s="680"/>
    </row>
    <row r="1030" spans="1:4" x14ac:dyDescent="0.2">
      <c r="A1030" s="681"/>
      <c r="B1030" s="680"/>
      <c r="C1030" s="680"/>
      <c r="D1030" s="680"/>
    </row>
    <row r="1031" spans="1:4" x14ac:dyDescent="0.2">
      <c r="A1031" s="681"/>
      <c r="B1031" s="680"/>
      <c r="C1031" s="680"/>
      <c r="D1031" s="680"/>
    </row>
    <row r="1032" spans="1:4" x14ac:dyDescent="0.2">
      <c r="A1032" s="681"/>
      <c r="B1032" s="680"/>
      <c r="C1032" s="680"/>
      <c r="D1032" s="680"/>
    </row>
    <row r="1033" spans="1:4" x14ac:dyDescent="0.2">
      <c r="A1033" s="681"/>
      <c r="B1033" s="680"/>
      <c r="C1033" s="680"/>
      <c r="D1033" s="680"/>
    </row>
    <row r="1034" spans="1:4" x14ac:dyDescent="0.2">
      <c r="A1034" s="681"/>
      <c r="B1034" s="680"/>
      <c r="C1034" s="680"/>
      <c r="D1034" s="680"/>
    </row>
    <row r="1035" spans="1:4" x14ac:dyDescent="0.2">
      <c r="A1035" s="681"/>
      <c r="B1035" s="680"/>
      <c r="C1035" s="680"/>
      <c r="D1035" s="680"/>
    </row>
    <row r="1036" spans="1:4" x14ac:dyDescent="0.2">
      <c r="A1036" s="681"/>
      <c r="B1036" s="680"/>
      <c r="C1036" s="680"/>
      <c r="D1036" s="680"/>
    </row>
    <row r="1037" spans="1:4" x14ac:dyDescent="0.2">
      <c r="A1037" s="681"/>
      <c r="B1037" s="680"/>
      <c r="C1037" s="680"/>
      <c r="D1037" s="680"/>
    </row>
    <row r="1038" spans="1:4" x14ac:dyDescent="0.2">
      <c r="A1038" s="681"/>
      <c r="B1038" s="680"/>
      <c r="C1038" s="680"/>
      <c r="D1038" s="680"/>
    </row>
    <row r="1039" spans="1:4" x14ac:dyDescent="0.2">
      <c r="A1039" s="681"/>
      <c r="B1039" s="680"/>
      <c r="C1039" s="680"/>
      <c r="D1039" s="680"/>
    </row>
    <row r="1040" spans="1:4" x14ac:dyDescent="0.2">
      <c r="A1040" s="681"/>
      <c r="B1040" s="680"/>
      <c r="C1040" s="680"/>
      <c r="D1040" s="680"/>
    </row>
    <row r="1041" spans="1:4" x14ac:dyDescent="0.2">
      <c r="A1041" s="681"/>
      <c r="B1041" s="680"/>
      <c r="C1041" s="680"/>
      <c r="D1041" s="680"/>
    </row>
    <row r="1042" spans="1:4" x14ac:dyDescent="0.2">
      <c r="A1042" s="681"/>
      <c r="B1042" s="680"/>
      <c r="C1042" s="680"/>
      <c r="D1042" s="680"/>
    </row>
    <row r="1043" spans="1:4" x14ac:dyDescent="0.2">
      <c r="A1043" s="681"/>
      <c r="B1043" s="680"/>
      <c r="C1043" s="680"/>
      <c r="D1043" s="680"/>
    </row>
    <row r="1044" spans="1:4" x14ac:dyDescent="0.2">
      <c r="A1044" s="681"/>
      <c r="B1044" s="680"/>
      <c r="C1044" s="680"/>
      <c r="D1044" s="680"/>
    </row>
    <row r="1045" spans="1:4" x14ac:dyDescent="0.2">
      <c r="A1045" s="681"/>
      <c r="B1045" s="680"/>
      <c r="C1045" s="680"/>
      <c r="D1045" s="680"/>
    </row>
    <row r="1046" spans="1:4" x14ac:dyDescent="0.2">
      <c r="A1046" s="681"/>
      <c r="B1046" s="680"/>
      <c r="C1046" s="680"/>
      <c r="D1046" s="680"/>
    </row>
    <row r="1047" spans="1:4" x14ac:dyDescent="0.2">
      <c r="A1047" s="681"/>
      <c r="B1047" s="680"/>
      <c r="C1047" s="680"/>
      <c r="D1047" s="680"/>
    </row>
    <row r="1048" spans="1:4" x14ac:dyDescent="0.2">
      <c r="A1048" s="681"/>
      <c r="B1048" s="680"/>
      <c r="C1048" s="680"/>
      <c r="D1048" s="680"/>
    </row>
    <row r="1049" spans="1:4" x14ac:dyDescent="0.2">
      <c r="A1049" s="681"/>
      <c r="B1049" s="680"/>
      <c r="C1049" s="680"/>
      <c r="D1049" s="680"/>
    </row>
    <row r="1050" spans="1:4" x14ac:dyDescent="0.2">
      <c r="A1050" s="681"/>
      <c r="B1050" s="680"/>
      <c r="C1050" s="680"/>
      <c r="D1050" s="680"/>
    </row>
    <row r="1051" spans="1:4" x14ac:dyDescent="0.2">
      <c r="A1051" s="681"/>
      <c r="B1051" s="680"/>
      <c r="C1051" s="680"/>
      <c r="D1051" s="680"/>
    </row>
    <row r="1052" spans="1:4" x14ac:dyDescent="0.2">
      <c r="A1052" s="681"/>
      <c r="B1052" s="680"/>
      <c r="C1052" s="680"/>
      <c r="D1052" s="680"/>
    </row>
    <row r="1053" spans="1:4" x14ac:dyDescent="0.2">
      <c r="A1053" s="681"/>
      <c r="B1053" s="680"/>
      <c r="C1053" s="680"/>
      <c r="D1053" s="680"/>
    </row>
    <row r="1054" spans="1:4" x14ac:dyDescent="0.2">
      <c r="A1054" s="681"/>
      <c r="B1054" s="680"/>
      <c r="C1054" s="680"/>
      <c r="D1054" s="680"/>
    </row>
    <row r="1055" spans="1:4" x14ac:dyDescent="0.2">
      <c r="A1055" s="681"/>
      <c r="B1055" s="680"/>
      <c r="C1055" s="680"/>
      <c r="D1055" s="680"/>
    </row>
    <row r="1056" spans="1:4" x14ac:dyDescent="0.2">
      <c r="A1056" s="681"/>
      <c r="B1056" s="680"/>
      <c r="C1056" s="680"/>
      <c r="D1056" s="680"/>
    </row>
    <row r="1057" spans="1:4" x14ac:dyDescent="0.2">
      <c r="A1057" s="681"/>
      <c r="B1057" s="680"/>
      <c r="C1057" s="680"/>
      <c r="D1057" s="680"/>
    </row>
    <row r="1058" spans="1:4" x14ac:dyDescent="0.2">
      <c r="A1058" s="681"/>
      <c r="B1058" s="680"/>
      <c r="C1058" s="680"/>
      <c r="D1058" s="680"/>
    </row>
    <row r="1059" spans="1:4" x14ac:dyDescent="0.2">
      <c r="A1059" s="681"/>
      <c r="B1059" s="680"/>
      <c r="C1059" s="680"/>
      <c r="D1059" s="680"/>
    </row>
    <row r="1060" spans="1:4" x14ac:dyDescent="0.2">
      <c r="A1060" s="681"/>
      <c r="B1060" s="680"/>
      <c r="C1060" s="680"/>
      <c r="D1060" s="680"/>
    </row>
    <row r="1061" spans="1:4" x14ac:dyDescent="0.2">
      <c r="A1061" s="681"/>
      <c r="B1061" s="680"/>
      <c r="C1061" s="680"/>
      <c r="D1061" s="680"/>
    </row>
    <row r="1062" spans="1:4" x14ac:dyDescent="0.2">
      <c r="A1062" s="681"/>
      <c r="B1062" s="680"/>
      <c r="C1062" s="680"/>
      <c r="D1062" s="680"/>
    </row>
    <row r="1063" spans="1:4" x14ac:dyDescent="0.2">
      <c r="A1063" s="681"/>
      <c r="B1063" s="680"/>
      <c r="C1063" s="680"/>
      <c r="D1063" s="680"/>
    </row>
    <row r="1064" spans="1:4" x14ac:dyDescent="0.2">
      <c r="A1064" s="681"/>
      <c r="B1064" s="680"/>
      <c r="C1064" s="680"/>
      <c r="D1064" s="680"/>
    </row>
    <row r="1065" spans="1:4" x14ac:dyDescent="0.2">
      <c r="A1065" s="681"/>
      <c r="B1065" s="680"/>
      <c r="C1065" s="680"/>
      <c r="D1065" s="680"/>
    </row>
    <row r="1066" spans="1:4" x14ac:dyDescent="0.2">
      <c r="A1066" s="681"/>
      <c r="B1066" s="680"/>
      <c r="C1066" s="680"/>
      <c r="D1066" s="680"/>
    </row>
    <row r="1067" spans="1:4" x14ac:dyDescent="0.2">
      <c r="A1067" s="681"/>
      <c r="B1067" s="680"/>
      <c r="C1067" s="680"/>
      <c r="D1067" s="680"/>
    </row>
    <row r="1068" spans="1:4" x14ac:dyDescent="0.2">
      <c r="A1068" s="681"/>
      <c r="B1068" s="680"/>
      <c r="C1068" s="680"/>
      <c r="D1068" s="680"/>
    </row>
    <row r="1069" spans="1:4" x14ac:dyDescent="0.2">
      <c r="A1069" s="681"/>
      <c r="B1069" s="680"/>
      <c r="C1069" s="680"/>
      <c r="D1069" s="680"/>
    </row>
    <row r="1070" spans="1:4" x14ac:dyDescent="0.2">
      <c r="A1070" s="681"/>
      <c r="B1070" s="680"/>
      <c r="C1070" s="680"/>
      <c r="D1070" s="680"/>
    </row>
    <row r="1071" spans="1:4" x14ac:dyDescent="0.2">
      <c r="A1071" s="681"/>
      <c r="B1071" s="680"/>
      <c r="C1071" s="680"/>
      <c r="D1071" s="680"/>
    </row>
    <row r="1072" spans="1:4" x14ac:dyDescent="0.2">
      <c r="A1072" s="681"/>
      <c r="B1072" s="680"/>
      <c r="C1072" s="680"/>
      <c r="D1072" s="680"/>
    </row>
    <row r="1073" spans="1:4" x14ac:dyDescent="0.2">
      <c r="A1073" s="681"/>
      <c r="B1073" s="680"/>
      <c r="C1073" s="680"/>
      <c r="D1073" s="680"/>
    </row>
    <row r="1074" spans="1:4" x14ac:dyDescent="0.2">
      <c r="A1074" s="681"/>
      <c r="B1074" s="680"/>
      <c r="C1074" s="680"/>
      <c r="D1074" s="680"/>
    </row>
    <row r="1075" spans="1:4" x14ac:dyDescent="0.2">
      <c r="A1075" s="681"/>
      <c r="B1075" s="680"/>
      <c r="C1075" s="680"/>
      <c r="D1075" s="680"/>
    </row>
    <row r="1076" spans="1:4" x14ac:dyDescent="0.2">
      <c r="A1076" s="681"/>
      <c r="B1076" s="680"/>
      <c r="C1076" s="680"/>
      <c r="D1076" s="680"/>
    </row>
    <row r="1077" spans="1:4" x14ac:dyDescent="0.2">
      <c r="A1077" s="681"/>
      <c r="B1077" s="680"/>
      <c r="C1077" s="680"/>
      <c r="D1077" s="680"/>
    </row>
    <row r="1078" spans="1:4" x14ac:dyDescent="0.2">
      <c r="A1078" s="681"/>
      <c r="B1078" s="680"/>
      <c r="C1078" s="680"/>
      <c r="D1078" s="680"/>
    </row>
    <row r="1079" spans="1:4" x14ac:dyDescent="0.2">
      <c r="A1079" s="681"/>
      <c r="B1079" s="680"/>
      <c r="C1079" s="680"/>
      <c r="D1079" s="680"/>
    </row>
    <row r="1080" spans="1:4" x14ac:dyDescent="0.2">
      <c r="A1080" s="681"/>
      <c r="B1080" s="680"/>
      <c r="C1080" s="680"/>
      <c r="D1080" s="680"/>
    </row>
    <row r="1081" spans="1:4" x14ac:dyDescent="0.2">
      <c r="A1081" s="681"/>
      <c r="B1081" s="680"/>
      <c r="C1081" s="680"/>
      <c r="D1081" s="680"/>
    </row>
    <row r="1082" spans="1:4" x14ac:dyDescent="0.2">
      <c r="A1082" s="681"/>
      <c r="B1082" s="680"/>
      <c r="C1082" s="680"/>
      <c r="D1082" s="680"/>
    </row>
    <row r="1083" spans="1:4" x14ac:dyDescent="0.2">
      <c r="A1083" s="681"/>
      <c r="B1083" s="680"/>
      <c r="C1083" s="680"/>
      <c r="D1083" s="680"/>
    </row>
    <row r="1084" spans="1:4" x14ac:dyDescent="0.2">
      <c r="A1084" s="681"/>
      <c r="B1084" s="680"/>
      <c r="C1084" s="680"/>
      <c r="D1084" s="680"/>
    </row>
    <row r="1085" spans="1:4" x14ac:dyDescent="0.2">
      <c r="A1085" s="681"/>
      <c r="B1085" s="680"/>
      <c r="C1085" s="680"/>
      <c r="D1085" s="680"/>
    </row>
    <row r="1086" spans="1:4" x14ac:dyDescent="0.2">
      <c r="A1086" s="681"/>
      <c r="B1086" s="680"/>
      <c r="C1086" s="680"/>
      <c r="D1086" s="680"/>
    </row>
    <row r="1087" spans="1:4" x14ac:dyDescent="0.2">
      <c r="A1087" s="681"/>
      <c r="B1087" s="680"/>
      <c r="C1087" s="680"/>
      <c r="D1087" s="680"/>
    </row>
    <row r="1088" spans="1:4" x14ac:dyDescent="0.2">
      <c r="A1088" s="681"/>
      <c r="B1088" s="680"/>
      <c r="C1088" s="680"/>
      <c r="D1088" s="680"/>
    </row>
    <row r="1089" spans="1:4" x14ac:dyDescent="0.2">
      <c r="A1089" s="681"/>
      <c r="B1089" s="680"/>
      <c r="C1089" s="680"/>
      <c r="D1089" s="680"/>
    </row>
    <row r="1090" spans="1:4" x14ac:dyDescent="0.2">
      <c r="A1090" s="681"/>
      <c r="B1090" s="680"/>
      <c r="C1090" s="680"/>
      <c r="D1090" s="680"/>
    </row>
    <row r="1091" spans="1:4" x14ac:dyDescent="0.2">
      <c r="A1091" s="681"/>
      <c r="B1091" s="680"/>
      <c r="C1091" s="680"/>
      <c r="D1091" s="680"/>
    </row>
    <row r="1092" spans="1:4" x14ac:dyDescent="0.2">
      <c r="A1092" s="681"/>
      <c r="B1092" s="680"/>
      <c r="C1092" s="680"/>
      <c r="D1092" s="680"/>
    </row>
    <row r="1093" spans="1:4" x14ac:dyDescent="0.2">
      <c r="A1093" s="681"/>
      <c r="B1093" s="680"/>
      <c r="C1093" s="680"/>
      <c r="D1093" s="680"/>
    </row>
    <row r="1094" spans="1:4" x14ac:dyDescent="0.2">
      <c r="A1094" s="681"/>
      <c r="B1094" s="680"/>
      <c r="C1094" s="680"/>
      <c r="D1094" s="680"/>
    </row>
    <row r="1095" spans="1:4" x14ac:dyDescent="0.2">
      <c r="A1095" s="681"/>
      <c r="B1095" s="680"/>
      <c r="C1095" s="680"/>
      <c r="D1095" s="680"/>
    </row>
    <row r="1096" spans="1:4" x14ac:dyDescent="0.2">
      <c r="A1096" s="681"/>
      <c r="B1096" s="680"/>
      <c r="C1096" s="680"/>
      <c r="D1096" s="680"/>
    </row>
    <row r="1097" spans="1:4" x14ac:dyDescent="0.2">
      <c r="A1097" s="681"/>
      <c r="B1097" s="680"/>
      <c r="C1097" s="680"/>
      <c r="D1097" s="680"/>
    </row>
    <row r="1098" spans="1:4" x14ac:dyDescent="0.2">
      <c r="A1098" s="681"/>
      <c r="B1098" s="680"/>
      <c r="C1098" s="680"/>
      <c r="D1098" s="680"/>
    </row>
    <row r="1099" spans="1:4" x14ac:dyDescent="0.2">
      <c r="A1099" s="681"/>
      <c r="B1099" s="680"/>
      <c r="C1099" s="680"/>
      <c r="D1099" s="680"/>
    </row>
    <row r="1100" spans="1:4" x14ac:dyDescent="0.2">
      <c r="A1100" s="681"/>
      <c r="B1100" s="680"/>
      <c r="C1100" s="680"/>
      <c r="D1100" s="680"/>
    </row>
    <row r="1101" spans="1:4" x14ac:dyDescent="0.2">
      <c r="A1101" s="681"/>
      <c r="B1101" s="680"/>
      <c r="C1101" s="680"/>
      <c r="D1101" s="680"/>
    </row>
    <row r="1102" spans="1:4" x14ac:dyDescent="0.2">
      <c r="A1102" s="681"/>
      <c r="B1102" s="680"/>
      <c r="C1102" s="680"/>
      <c r="D1102" s="680"/>
    </row>
    <row r="1103" spans="1:4" x14ac:dyDescent="0.2">
      <c r="A1103" s="681"/>
      <c r="B1103" s="680"/>
      <c r="C1103" s="680"/>
      <c r="D1103" s="680"/>
    </row>
    <row r="1104" spans="1:4" x14ac:dyDescent="0.2">
      <c r="A1104" s="681"/>
      <c r="B1104" s="680"/>
      <c r="C1104" s="680"/>
      <c r="D1104" s="680"/>
    </row>
    <row r="1105" spans="1:4" x14ac:dyDescent="0.2">
      <c r="A1105" s="681"/>
      <c r="B1105" s="680"/>
      <c r="C1105" s="680"/>
      <c r="D1105" s="680"/>
    </row>
    <row r="1106" spans="1:4" x14ac:dyDescent="0.2">
      <c r="A1106" s="681"/>
      <c r="B1106" s="680"/>
      <c r="C1106" s="680"/>
      <c r="D1106" s="680"/>
    </row>
    <row r="1107" spans="1:4" x14ac:dyDescent="0.2">
      <c r="A1107" s="681"/>
      <c r="B1107" s="680"/>
      <c r="C1107" s="680"/>
      <c r="D1107" s="680"/>
    </row>
    <row r="1108" spans="1:4" x14ac:dyDescent="0.2">
      <c r="A1108" s="681"/>
      <c r="B1108" s="680"/>
      <c r="C1108" s="680"/>
      <c r="D1108" s="680"/>
    </row>
    <row r="1109" spans="1:4" x14ac:dyDescent="0.2">
      <c r="A1109" s="681"/>
      <c r="B1109" s="680"/>
      <c r="C1109" s="680"/>
      <c r="D1109" s="680"/>
    </row>
    <row r="1110" spans="1:4" x14ac:dyDescent="0.2">
      <c r="A1110" s="681"/>
      <c r="B1110" s="680"/>
      <c r="C1110" s="680"/>
      <c r="D1110" s="680"/>
    </row>
    <row r="1111" spans="1:4" x14ac:dyDescent="0.2">
      <c r="A1111" s="681"/>
      <c r="B1111" s="680"/>
      <c r="C1111" s="680"/>
      <c r="D1111" s="680"/>
    </row>
    <row r="1112" spans="1:4" x14ac:dyDescent="0.2">
      <c r="A1112" s="681"/>
      <c r="B1112" s="680"/>
      <c r="C1112" s="680"/>
      <c r="D1112" s="680"/>
    </row>
    <row r="1113" spans="1:4" x14ac:dyDescent="0.2">
      <c r="A1113" s="681"/>
      <c r="B1113" s="680"/>
      <c r="C1113" s="680"/>
      <c r="D1113" s="680"/>
    </row>
    <row r="1114" spans="1:4" x14ac:dyDescent="0.2">
      <c r="A1114" s="681"/>
      <c r="B1114" s="680"/>
      <c r="C1114" s="680"/>
      <c r="D1114" s="680"/>
    </row>
    <row r="1115" spans="1:4" x14ac:dyDescent="0.2">
      <c r="A1115" s="681"/>
      <c r="B1115" s="680"/>
      <c r="C1115" s="680"/>
      <c r="D1115" s="680"/>
    </row>
    <row r="1116" spans="1:4" x14ac:dyDescent="0.2">
      <c r="A1116" s="681"/>
      <c r="B1116" s="680"/>
      <c r="C1116" s="680"/>
      <c r="D1116" s="680"/>
    </row>
    <row r="1117" spans="1:4" x14ac:dyDescent="0.2">
      <c r="A1117" s="681"/>
      <c r="B1117" s="680"/>
      <c r="C1117" s="680"/>
      <c r="D1117" s="680"/>
    </row>
    <row r="1118" spans="1:4" x14ac:dyDescent="0.2">
      <c r="A1118" s="681"/>
      <c r="B1118" s="680"/>
      <c r="C1118" s="680"/>
      <c r="D1118" s="680"/>
    </row>
    <row r="1119" spans="1:4" x14ac:dyDescent="0.2">
      <c r="A1119" s="681"/>
      <c r="B1119" s="680"/>
      <c r="C1119" s="680"/>
      <c r="D1119" s="680"/>
    </row>
    <row r="1120" spans="1:4" x14ac:dyDescent="0.2">
      <c r="A1120" s="681"/>
      <c r="B1120" s="680"/>
      <c r="C1120" s="680"/>
      <c r="D1120" s="680"/>
    </row>
    <row r="1121" spans="1:4" x14ac:dyDescent="0.2">
      <c r="A1121" s="681"/>
      <c r="B1121" s="680"/>
      <c r="C1121" s="680"/>
      <c r="D1121" s="680"/>
    </row>
    <row r="1122" spans="1:4" x14ac:dyDescent="0.2">
      <c r="A1122" s="681"/>
      <c r="B1122" s="680"/>
      <c r="C1122" s="680"/>
      <c r="D1122" s="680"/>
    </row>
    <row r="1123" spans="1:4" x14ac:dyDescent="0.2">
      <c r="A1123" s="681"/>
      <c r="B1123" s="680"/>
      <c r="C1123" s="680"/>
      <c r="D1123" s="680"/>
    </row>
    <row r="1124" spans="1:4" x14ac:dyDescent="0.2">
      <c r="A1124" s="681"/>
      <c r="B1124" s="680"/>
      <c r="C1124" s="680"/>
      <c r="D1124" s="680"/>
    </row>
    <row r="1125" spans="1:4" x14ac:dyDescent="0.2">
      <c r="A1125" s="681"/>
      <c r="B1125" s="680"/>
      <c r="C1125" s="680"/>
      <c r="D1125" s="680"/>
    </row>
    <row r="1126" spans="1:4" x14ac:dyDescent="0.2">
      <c r="A1126" s="681"/>
      <c r="B1126" s="680"/>
      <c r="C1126" s="680"/>
      <c r="D1126" s="680"/>
    </row>
    <row r="1127" spans="1:4" x14ac:dyDescent="0.2">
      <c r="A1127" s="681"/>
      <c r="B1127" s="680"/>
      <c r="C1127" s="680"/>
      <c r="D1127" s="680"/>
    </row>
    <row r="1128" spans="1:4" x14ac:dyDescent="0.2">
      <c r="A1128" s="681"/>
      <c r="B1128" s="680"/>
      <c r="C1128" s="680"/>
      <c r="D1128" s="680"/>
    </row>
    <row r="1129" spans="1:4" x14ac:dyDescent="0.2">
      <c r="A1129" s="681"/>
      <c r="B1129" s="680"/>
      <c r="C1129" s="680"/>
      <c r="D1129" s="680"/>
    </row>
    <row r="1130" spans="1:4" x14ac:dyDescent="0.2">
      <c r="A1130" s="681"/>
      <c r="B1130" s="680"/>
      <c r="C1130" s="680"/>
      <c r="D1130" s="680"/>
    </row>
    <row r="1131" spans="1:4" x14ac:dyDescent="0.2">
      <c r="A1131" s="681"/>
      <c r="B1131" s="680"/>
      <c r="C1131" s="680"/>
      <c r="D1131" s="680"/>
    </row>
    <row r="1132" spans="1:4" x14ac:dyDescent="0.2">
      <c r="A1132" s="681"/>
      <c r="B1132" s="680"/>
      <c r="C1132" s="680"/>
      <c r="D1132" s="680"/>
    </row>
    <row r="1133" spans="1:4" x14ac:dyDescent="0.2">
      <c r="A1133" s="681"/>
      <c r="B1133" s="680"/>
      <c r="C1133" s="680"/>
      <c r="D1133" s="680"/>
    </row>
    <row r="1134" spans="1:4" x14ac:dyDescent="0.2">
      <c r="A1134" s="681"/>
      <c r="B1134" s="680"/>
      <c r="C1134" s="680"/>
      <c r="D1134" s="680"/>
    </row>
    <row r="1135" spans="1:4" x14ac:dyDescent="0.2">
      <c r="A1135" s="681"/>
      <c r="B1135" s="680"/>
      <c r="C1135" s="680"/>
      <c r="D1135" s="680"/>
    </row>
    <row r="1136" spans="1:4" x14ac:dyDescent="0.2">
      <c r="A1136" s="681"/>
      <c r="B1136" s="680"/>
      <c r="C1136" s="680"/>
      <c r="D1136" s="680"/>
    </row>
    <row r="1137" spans="1:4" x14ac:dyDescent="0.2">
      <c r="A1137" s="681"/>
      <c r="B1137" s="680"/>
      <c r="C1137" s="680"/>
      <c r="D1137" s="680"/>
    </row>
    <row r="1138" spans="1:4" x14ac:dyDescent="0.2">
      <c r="A1138" s="681"/>
      <c r="B1138" s="680"/>
      <c r="C1138" s="680"/>
      <c r="D1138" s="680"/>
    </row>
    <row r="1139" spans="1:4" x14ac:dyDescent="0.2">
      <c r="A1139" s="681"/>
      <c r="B1139" s="680"/>
      <c r="C1139" s="680"/>
      <c r="D1139" s="680"/>
    </row>
    <row r="1140" spans="1:4" x14ac:dyDescent="0.2">
      <c r="A1140" s="681"/>
      <c r="B1140" s="680"/>
      <c r="C1140" s="680"/>
      <c r="D1140" s="680"/>
    </row>
    <row r="1141" spans="1:4" x14ac:dyDescent="0.2">
      <c r="A1141" s="681"/>
      <c r="B1141" s="680"/>
      <c r="C1141" s="680"/>
      <c r="D1141" s="680"/>
    </row>
    <row r="1142" spans="1:4" x14ac:dyDescent="0.2">
      <c r="A1142" s="681"/>
      <c r="B1142" s="680"/>
      <c r="C1142" s="680"/>
      <c r="D1142" s="680"/>
    </row>
    <row r="1143" spans="1:4" x14ac:dyDescent="0.2">
      <c r="A1143" s="681"/>
      <c r="B1143" s="680"/>
      <c r="C1143" s="680"/>
      <c r="D1143" s="680"/>
    </row>
    <row r="1144" spans="1:4" x14ac:dyDescent="0.2">
      <c r="A1144" s="681"/>
      <c r="B1144" s="680"/>
      <c r="C1144" s="680"/>
      <c r="D1144" s="680"/>
    </row>
    <row r="1145" spans="1:4" x14ac:dyDescent="0.2">
      <c r="A1145" s="681"/>
      <c r="B1145" s="680"/>
      <c r="C1145" s="680"/>
      <c r="D1145" s="680"/>
    </row>
    <row r="1146" spans="1:4" x14ac:dyDescent="0.2">
      <c r="A1146" s="681"/>
      <c r="B1146" s="680"/>
      <c r="C1146" s="680"/>
      <c r="D1146" s="680"/>
    </row>
    <row r="1147" spans="1:4" x14ac:dyDescent="0.2">
      <c r="A1147" s="681"/>
      <c r="B1147" s="680"/>
      <c r="C1147" s="680"/>
      <c r="D1147" s="680"/>
    </row>
    <row r="1148" spans="1:4" x14ac:dyDescent="0.2">
      <c r="A1148" s="681"/>
      <c r="B1148" s="680"/>
      <c r="C1148" s="680"/>
      <c r="D1148" s="680"/>
    </row>
    <row r="1149" spans="1:4" x14ac:dyDescent="0.2">
      <c r="A1149" s="681"/>
      <c r="B1149" s="680"/>
      <c r="C1149" s="680"/>
      <c r="D1149" s="680"/>
    </row>
    <row r="1150" spans="1:4" x14ac:dyDescent="0.2">
      <c r="A1150" s="681"/>
      <c r="B1150" s="680"/>
      <c r="C1150" s="680"/>
      <c r="D1150" s="680"/>
    </row>
    <row r="1151" spans="1:4" x14ac:dyDescent="0.2">
      <c r="A1151" s="681"/>
      <c r="B1151" s="680"/>
      <c r="C1151" s="680"/>
      <c r="D1151" s="680"/>
    </row>
    <row r="1152" spans="1:4" x14ac:dyDescent="0.2">
      <c r="A1152" s="681"/>
      <c r="B1152" s="680"/>
      <c r="C1152" s="680"/>
      <c r="D1152" s="680"/>
    </row>
    <row r="1153" spans="1:4" x14ac:dyDescent="0.2">
      <c r="A1153" s="681"/>
      <c r="B1153" s="680"/>
      <c r="C1153" s="680"/>
      <c r="D1153" s="680"/>
    </row>
    <row r="1154" spans="1:4" x14ac:dyDescent="0.2">
      <c r="A1154" s="681"/>
      <c r="B1154" s="680"/>
      <c r="C1154" s="680"/>
      <c r="D1154" s="680"/>
    </row>
    <row r="1155" spans="1:4" x14ac:dyDescent="0.2">
      <c r="A1155" s="681"/>
      <c r="B1155" s="680"/>
      <c r="C1155" s="680"/>
      <c r="D1155" s="680"/>
    </row>
    <row r="1156" spans="1:4" x14ac:dyDescent="0.2">
      <c r="A1156" s="681"/>
      <c r="B1156" s="680"/>
      <c r="C1156" s="680"/>
      <c r="D1156" s="680"/>
    </row>
    <row r="1157" spans="1:4" x14ac:dyDescent="0.2">
      <c r="A1157" s="681"/>
      <c r="B1157" s="680"/>
      <c r="C1157" s="680"/>
      <c r="D1157" s="680"/>
    </row>
    <row r="1158" spans="1:4" x14ac:dyDescent="0.2">
      <c r="A1158" s="681"/>
      <c r="B1158" s="680"/>
      <c r="C1158" s="680"/>
      <c r="D1158" s="680"/>
    </row>
    <row r="1159" spans="1:4" x14ac:dyDescent="0.2">
      <c r="A1159" s="681"/>
      <c r="B1159" s="680"/>
      <c r="C1159" s="680"/>
      <c r="D1159" s="680"/>
    </row>
    <row r="1160" spans="1:4" x14ac:dyDescent="0.2">
      <c r="A1160" s="681"/>
      <c r="B1160" s="680"/>
      <c r="C1160" s="680"/>
      <c r="D1160" s="680"/>
    </row>
    <row r="1161" spans="1:4" x14ac:dyDescent="0.2">
      <c r="A1161" s="681"/>
      <c r="B1161" s="680"/>
      <c r="C1161" s="680"/>
      <c r="D1161" s="680"/>
    </row>
    <row r="1162" spans="1:4" x14ac:dyDescent="0.2">
      <c r="A1162" s="681"/>
      <c r="B1162" s="680"/>
      <c r="C1162" s="680"/>
      <c r="D1162" s="680"/>
    </row>
    <row r="1163" spans="1:4" x14ac:dyDescent="0.2">
      <c r="A1163" s="681"/>
      <c r="B1163" s="680"/>
      <c r="C1163" s="680"/>
      <c r="D1163" s="680"/>
    </row>
    <row r="1164" spans="1:4" x14ac:dyDescent="0.2">
      <c r="A1164" s="681"/>
      <c r="B1164" s="680"/>
      <c r="C1164" s="680"/>
      <c r="D1164" s="680"/>
    </row>
    <row r="1165" spans="1:4" x14ac:dyDescent="0.2">
      <c r="A1165" s="681"/>
      <c r="B1165" s="680"/>
      <c r="C1165" s="680"/>
      <c r="D1165" s="680"/>
    </row>
    <row r="1166" spans="1:4" x14ac:dyDescent="0.2">
      <c r="A1166" s="681"/>
      <c r="B1166" s="680"/>
      <c r="C1166" s="680"/>
      <c r="D1166" s="680"/>
    </row>
    <row r="1167" spans="1:4" x14ac:dyDescent="0.2">
      <c r="A1167" s="681"/>
      <c r="B1167" s="680"/>
      <c r="C1167" s="680"/>
      <c r="D1167" s="680"/>
    </row>
    <row r="1168" spans="1:4" x14ac:dyDescent="0.2">
      <c r="A1168" s="681"/>
      <c r="B1168" s="680"/>
      <c r="C1168" s="680"/>
      <c r="D1168" s="680"/>
    </row>
    <row r="1169" spans="1:4" x14ac:dyDescent="0.2">
      <c r="A1169" s="681"/>
      <c r="B1169" s="680"/>
      <c r="C1169" s="680"/>
      <c r="D1169" s="680"/>
    </row>
    <row r="1170" spans="1:4" x14ac:dyDescent="0.2">
      <c r="A1170" s="681"/>
      <c r="B1170" s="680"/>
      <c r="C1170" s="680"/>
      <c r="D1170" s="680"/>
    </row>
    <row r="1171" spans="1:4" x14ac:dyDescent="0.2">
      <c r="A1171" s="681"/>
      <c r="B1171" s="680"/>
      <c r="C1171" s="680"/>
      <c r="D1171" s="680"/>
    </row>
    <row r="1172" spans="1:4" x14ac:dyDescent="0.2">
      <c r="A1172" s="681"/>
      <c r="B1172" s="680"/>
      <c r="C1172" s="680"/>
      <c r="D1172" s="680"/>
    </row>
    <row r="1173" spans="1:4" x14ac:dyDescent="0.2">
      <c r="A1173" s="681"/>
      <c r="B1173" s="680"/>
      <c r="C1173" s="680"/>
      <c r="D1173" s="680"/>
    </row>
    <row r="1174" spans="1:4" x14ac:dyDescent="0.2">
      <c r="A1174" s="681"/>
      <c r="B1174" s="680"/>
      <c r="C1174" s="680"/>
      <c r="D1174" s="680"/>
    </row>
    <row r="1175" spans="1:4" x14ac:dyDescent="0.2">
      <c r="A1175" s="681"/>
      <c r="B1175" s="680"/>
      <c r="C1175" s="680"/>
      <c r="D1175" s="680"/>
    </row>
    <row r="1176" spans="1:4" x14ac:dyDescent="0.2">
      <c r="A1176" s="681"/>
      <c r="B1176" s="680"/>
      <c r="C1176" s="680"/>
      <c r="D1176" s="680"/>
    </row>
    <row r="1177" spans="1:4" x14ac:dyDescent="0.2">
      <c r="A1177" s="681"/>
      <c r="B1177" s="680"/>
      <c r="C1177" s="680"/>
      <c r="D1177" s="680"/>
    </row>
    <row r="1178" spans="1:4" x14ac:dyDescent="0.2">
      <c r="A1178" s="681"/>
      <c r="B1178" s="680"/>
      <c r="C1178" s="680"/>
      <c r="D1178" s="680"/>
    </row>
    <row r="1179" spans="1:4" x14ac:dyDescent="0.2">
      <c r="A1179" s="681"/>
      <c r="B1179" s="680"/>
      <c r="C1179" s="680"/>
      <c r="D1179" s="680"/>
    </row>
    <row r="1180" spans="1:4" x14ac:dyDescent="0.2">
      <c r="A1180" s="681"/>
      <c r="B1180" s="680"/>
      <c r="C1180" s="680"/>
      <c r="D1180" s="680"/>
    </row>
    <row r="1181" spans="1:4" x14ac:dyDescent="0.2">
      <c r="A1181" s="681"/>
      <c r="B1181" s="680"/>
      <c r="C1181" s="680"/>
      <c r="D1181" s="680"/>
    </row>
    <row r="1182" spans="1:4" x14ac:dyDescent="0.2">
      <c r="A1182" s="681"/>
      <c r="B1182" s="680"/>
      <c r="C1182" s="680"/>
      <c r="D1182" s="680"/>
    </row>
    <row r="1183" spans="1:4" x14ac:dyDescent="0.2">
      <c r="A1183" s="681"/>
      <c r="B1183" s="680"/>
      <c r="C1183" s="680"/>
      <c r="D1183" s="680"/>
    </row>
    <row r="1184" spans="1:4" x14ac:dyDescent="0.2">
      <c r="A1184" s="681"/>
      <c r="B1184" s="680"/>
      <c r="C1184" s="680"/>
      <c r="D1184" s="680"/>
    </row>
    <row r="1185" spans="1:4" x14ac:dyDescent="0.2">
      <c r="A1185" s="681"/>
      <c r="B1185" s="680"/>
      <c r="C1185" s="680"/>
      <c r="D1185" s="680"/>
    </row>
    <row r="1186" spans="1:4" x14ac:dyDescent="0.2">
      <c r="A1186" s="681"/>
      <c r="B1186" s="680"/>
      <c r="C1186" s="680"/>
      <c r="D1186" s="680"/>
    </row>
    <row r="1187" spans="1:4" x14ac:dyDescent="0.2">
      <c r="A1187" s="681"/>
      <c r="B1187" s="680"/>
      <c r="C1187" s="680"/>
      <c r="D1187" s="680"/>
    </row>
    <row r="1188" spans="1:4" x14ac:dyDescent="0.2">
      <c r="A1188" s="681"/>
      <c r="B1188" s="680"/>
      <c r="C1188" s="680"/>
      <c r="D1188" s="680"/>
    </row>
    <row r="1189" spans="1:4" x14ac:dyDescent="0.2">
      <c r="A1189" s="681"/>
      <c r="B1189" s="680"/>
      <c r="C1189" s="680"/>
      <c r="D1189" s="680"/>
    </row>
    <row r="1190" spans="1:4" x14ac:dyDescent="0.2">
      <c r="A1190" s="681"/>
      <c r="B1190" s="680"/>
      <c r="C1190" s="680"/>
      <c r="D1190" s="680"/>
    </row>
    <row r="1191" spans="1:4" x14ac:dyDescent="0.2">
      <c r="A1191" s="681"/>
      <c r="B1191" s="680"/>
      <c r="C1191" s="680"/>
      <c r="D1191" s="680"/>
    </row>
    <row r="1192" spans="1:4" x14ac:dyDescent="0.2">
      <c r="A1192" s="681"/>
      <c r="B1192" s="680"/>
      <c r="C1192" s="680"/>
      <c r="D1192" s="680"/>
    </row>
    <row r="1193" spans="1:4" x14ac:dyDescent="0.2">
      <c r="A1193" s="681"/>
      <c r="B1193" s="680"/>
      <c r="C1193" s="680"/>
      <c r="D1193" s="680"/>
    </row>
    <row r="1194" spans="1:4" x14ac:dyDescent="0.2">
      <c r="A1194" s="681"/>
      <c r="B1194" s="680"/>
      <c r="C1194" s="680"/>
      <c r="D1194" s="680"/>
    </row>
    <row r="1195" spans="1:4" x14ac:dyDescent="0.2">
      <c r="A1195" s="681"/>
      <c r="B1195" s="680"/>
      <c r="C1195" s="680"/>
      <c r="D1195" s="680"/>
    </row>
    <row r="1196" spans="1:4" x14ac:dyDescent="0.2">
      <c r="A1196" s="681"/>
      <c r="B1196" s="680"/>
      <c r="C1196" s="680"/>
      <c r="D1196" s="680"/>
    </row>
    <row r="1197" spans="1:4" x14ac:dyDescent="0.2">
      <c r="A1197" s="681"/>
      <c r="B1197" s="680"/>
      <c r="C1197" s="680"/>
      <c r="D1197" s="680"/>
    </row>
    <row r="1198" spans="1:4" x14ac:dyDescent="0.2">
      <c r="A1198" s="681"/>
      <c r="B1198" s="680"/>
      <c r="C1198" s="680"/>
      <c r="D1198" s="680"/>
    </row>
    <row r="1199" spans="1:4" x14ac:dyDescent="0.2">
      <c r="A1199" s="681"/>
      <c r="B1199" s="680"/>
      <c r="C1199" s="680"/>
      <c r="D1199" s="680"/>
    </row>
    <row r="1200" spans="1:4" x14ac:dyDescent="0.2">
      <c r="A1200" s="681"/>
      <c r="B1200" s="680"/>
      <c r="C1200" s="680"/>
      <c r="D1200" s="680"/>
    </row>
    <row r="1201" spans="1:4" x14ac:dyDescent="0.2">
      <c r="A1201" s="681"/>
      <c r="B1201" s="680"/>
      <c r="C1201" s="680"/>
      <c r="D1201" s="680"/>
    </row>
    <row r="1202" spans="1:4" x14ac:dyDescent="0.2">
      <c r="A1202" s="681"/>
      <c r="B1202" s="680"/>
      <c r="C1202" s="680"/>
      <c r="D1202" s="680"/>
    </row>
    <row r="1203" spans="1:4" x14ac:dyDescent="0.2">
      <c r="A1203" s="681"/>
      <c r="B1203" s="680"/>
      <c r="C1203" s="680"/>
      <c r="D1203" s="680"/>
    </row>
    <row r="1204" spans="1:4" x14ac:dyDescent="0.2">
      <c r="A1204" s="681"/>
      <c r="B1204" s="680"/>
      <c r="C1204" s="680"/>
      <c r="D1204" s="680"/>
    </row>
    <row r="1205" spans="1:4" x14ac:dyDescent="0.2">
      <c r="A1205" s="681"/>
      <c r="B1205" s="680"/>
      <c r="C1205" s="680"/>
      <c r="D1205" s="680"/>
    </row>
    <row r="1206" spans="1:4" x14ac:dyDescent="0.2">
      <c r="A1206" s="681"/>
      <c r="B1206" s="680"/>
      <c r="C1206" s="680"/>
      <c r="D1206" s="680"/>
    </row>
    <row r="1207" spans="1:4" x14ac:dyDescent="0.2">
      <c r="A1207" s="681"/>
      <c r="B1207" s="680"/>
      <c r="C1207" s="680"/>
      <c r="D1207" s="680"/>
    </row>
    <row r="1208" spans="1:4" x14ac:dyDescent="0.2">
      <c r="A1208" s="681"/>
      <c r="B1208" s="680"/>
      <c r="C1208" s="680"/>
      <c r="D1208" s="680"/>
    </row>
    <row r="1209" spans="1:4" x14ac:dyDescent="0.2">
      <c r="A1209" s="681"/>
      <c r="B1209" s="680"/>
      <c r="C1209" s="680"/>
      <c r="D1209" s="680"/>
    </row>
    <row r="1210" spans="1:4" x14ac:dyDescent="0.2">
      <c r="A1210" s="681"/>
      <c r="B1210" s="680"/>
      <c r="C1210" s="680"/>
      <c r="D1210" s="680"/>
    </row>
    <row r="1211" spans="1:4" x14ac:dyDescent="0.2">
      <c r="A1211" s="681"/>
      <c r="B1211" s="680"/>
      <c r="C1211" s="680"/>
      <c r="D1211" s="680"/>
    </row>
    <row r="1212" spans="1:4" x14ac:dyDescent="0.2">
      <c r="A1212" s="681"/>
      <c r="B1212" s="680"/>
      <c r="C1212" s="680"/>
      <c r="D1212" s="680"/>
    </row>
    <row r="1213" spans="1:4" x14ac:dyDescent="0.2">
      <c r="A1213" s="681"/>
      <c r="B1213" s="680"/>
      <c r="C1213" s="680"/>
      <c r="D1213" s="680"/>
    </row>
    <row r="1214" spans="1:4" x14ac:dyDescent="0.2">
      <c r="A1214" s="681"/>
      <c r="B1214" s="680"/>
      <c r="C1214" s="680"/>
      <c r="D1214" s="680"/>
    </row>
    <row r="1215" spans="1:4" x14ac:dyDescent="0.2">
      <c r="A1215" s="681"/>
      <c r="B1215" s="680"/>
      <c r="C1215" s="680"/>
      <c r="D1215" s="680"/>
    </row>
    <row r="1216" spans="1:4" x14ac:dyDescent="0.2">
      <c r="A1216" s="681"/>
      <c r="B1216" s="680"/>
      <c r="C1216" s="680"/>
      <c r="D1216" s="680"/>
    </row>
    <row r="1217" spans="1:4" x14ac:dyDescent="0.2">
      <c r="A1217" s="681"/>
      <c r="B1217" s="680"/>
      <c r="C1217" s="680"/>
      <c r="D1217" s="680"/>
    </row>
    <row r="1218" spans="1:4" x14ac:dyDescent="0.2">
      <c r="A1218" s="681"/>
      <c r="B1218" s="680"/>
      <c r="C1218" s="680"/>
      <c r="D1218" s="680"/>
    </row>
    <row r="1219" spans="1:4" x14ac:dyDescent="0.2">
      <c r="A1219" s="681"/>
      <c r="B1219" s="680"/>
      <c r="C1219" s="680"/>
      <c r="D1219" s="680"/>
    </row>
    <row r="1220" spans="1:4" x14ac:dyDescent="0.2">
      <c r="A1220" s="681"/>
      <c r="B1220" s="680"/>
      <c r="C1220" s="680"/>
      <c r="D1220" s="680"/>
    </row>
    <row r="1221" spans="1:4" x14ac:dyDescent="0.2">
      <c r="A1221" s="681"/>
      <c r="B1221" s="680"/>
      <c r="C1221" s="680"/>
      <c r="D1221" s="680"/>
    </row>
    <row r="1222" spans="1:4" x14ac:dyDescent="0.2">
      <c r="A1222" s="681"/>
      <c r="B1222" s="680"/>
      <c r="C1222" s="680"/>
      <c r="D1222" s="680"/>
    </row>
    <row r="1223" spans="1:4" x14ac:dyDescent="0.2">
      <c r="A1223" s="681"/>
      <c r="B1223" s="680"/>
      <c r="C1223" s="680"/>
      <c r="D1223" s="680"/>
    </row>
    <row r="1224" spans="1:4" x14ac:dyDescent="0.2">
      <c r="A1224" s="681"/>
      <c r="B1224" s="680"/>
      <c r="C1224" s="680"/>
      <c r="D1224" s="680"/>
    </row>
    <row r="1225" spans="1:4" x14ac:dyDescent="0.2">
      <c r="A1225" s="681"/>
      <c r="B1225" s="680"/>
      <c r="C1225" s="680"/>
      <c r="D1225" s="680"/>
    </row>
    <row r="1226" spans="1:4" x14ac:dyDescent="0.2">
      <c r="A1226" s="681"/>
      <c r="B1226" s="680"/>
      <c r="C1226" s="680"/>
      <c r="D1226" s="680"/>
    </row>
    <row r="1227" spans="1:4" x14ac:dyDescent="0.2">
      <c r="A1227" s="681"/>
      <c r="B1227" s="680"/>
      <c r="C1227" s="680"/>
      <c r="D1227" s="680"/>
    </row>
    <row r="1228" spans="1:4" x14ac:dyDescent="0.2">
      <c r="A1228" s="681"/>
      <c r="B1228" s="680"/>
      <c r="C1228" s="680"/>
      <c r="D1228" s="680"/>
    </row>
    <row r="1229" spans="1:4" x14ac:dyDescent="0.2">
      <c r="A1229" s="681"/>
      <c r="B1229" s="680"/>
      <c r="C1229" s="680"/>
      <c r="D1229" s="680"/>
    </row>
    <row r="1230" spans="1:4" x14ac:dyDescent="0.2">
      <c r="A1230" s="681"/>
      <c r="B1230" s="680"/>
      <c r="C1230" s="680"/>
      <c r="D1230" s="680"/>
    </row>
    <row r="1231" spans="1:4" x14ac:dyDescent="0.2">
      <c r="A1231" s="681"/>
      <c r="B1231" s="680"/>
      <c r="C1231" s="680"/>
      <c r="D1231" s="680"/>
    </row>
    <row r="1232" spans="1:4" x14ac:dyDescent="0.2">
      <c r="A1232" s="681"/>
      <c r="B1232" s="680"/>
      <c r="C1232" s="680"/>
      <c r="D1232" s="680"/>
    </row>
    <row r="1233" spans="1:4" x14ac:dyDescent="0.2">
      <c r="A1233" s="681"/>
      <c r="B1233" s="680"/>
      <c r="C1233" s="680"/>
      <c r="D1233" s="680"/>
    </row>
    <row r="1234" spans="1:4" x14ac:dyDescent="0.2">
      <c r="A1234" s="681"/>
      <c r="B1234" s="680"/>
      <c r="C1234" s="680"/>
      <c r="D1234" s="680"/>
    </row>
    <row r="1235" spans="1:4" x14ac:dyDescent="0.2">
      <c r="A1235" s="681"/>
      <c r="B1235" s="680"/>
      <c r="C1235" s="680"/>
      <c r="D1235" s="680"/>
    </row>
    <row r="1236" spans="1:4" x14ac:dyDescent="0.2">
      <c r="A1236" s="681"/>
      <c r="B1236" s="680"/>
      <c r="C1236" s="680"/>
      <c r="D1236" s="680"/>
    </row>
    <row r="1237" spans="1:4" x14ac:dyDescent="0.2">
      <c r="A1237" s="681"/>
      <c r="B1237" s="680"/>
      <c r="C1237" s="680"/>
      <c r="D1237" s="680"/>
    </row>
    <row r="1238" spans="1:4" x14ac:dyDescent="0.2">
      <c r="A1238" s="681"/>
      <c r="B1238" s="680"/>
      <c r="C1238" s="680"/>
      <c r="D1238" s="680"/>
    </row>
    <row r="1239" spans="1:4" x14ac:dyDescent="0.2">
      <c r="A1239" s="681"/>
      <c r="B1239" s="680"/>
      <c r="C1239" s="680"/>
      <c r="D1239" s="680"/>
    </row>
    <row r="1240" spans="1:4" x14ac:dyDescent="0.2">
      <c r="A1240" s="681"/>
      <c r="B1240" s="680"/>
      <c r="C1240" s="680"/>
      <c r="D1240" s="680"/>
    </row>
    <row r="1241" spans="1:4" x14ac:dyDescent="0.2">
      <c r="A1241" s="681"/>
      <c r="B1241" s="680"/>
      <c r="C1241" s="680"/>
      <c r="D1241" s="680"/>
    </row>
    <row r="1242" spans="1:4" x14ac:dyDescent="0.2">
      <c r="A1242" s="681"/>
      <c r="B1242" s="680"/>
      <c r="C1242" s="680"/>
      <c r="D1242" s="680"/>
    </row>
    <row r="1243" spans="1:4" x14ac:dyDescent="0.2">
      <c r="A1243" s="681"/>
      <c r="B1243" s="680"/>
      <c r="C1243" s="680"/>
      <c r="D1243" s="680"/>
    </row>
    <row r="1244" spans="1:4" x14ac:dyDescent="0.2">
      <c r="A1244" s="681"/>
      <c r="B1244" s="680"/>
      <c r="C1244" s="680"/>
      <c r="D1244" s="680"/>
    </row>
    <row r="1245" spans="1:4" x14ac:dyDescent="0.2">
      <c r="A1245" s="681"/>
      <c r="B1245" s="680"/>
      <c r="C1245" s="680"/>
      <c r="D1245" s="680"/>
    </row>
    <row r="1246" spans="1:4" x14ac:dyDescent="0.2">
      <c r="A1246" s="681"/>
      <c r="B1246" s="680"/>
      <c r="C1246" s="680"/>
      <c r="D1246" s="680"/>
    </row>
    <row r="1247" spans="1:4" x14ac:dyDescent="0.2">
      <c r="A1247" s="681"/>
      <c r="B1247" s="680"/>
      <c r="C1247" s="680"/>
      <c r="D1247" s="680"/>
    </row>
    <row r="1248" spans="1:4" x14ac:dyDescent="0.2">
      <c r="A1248" s="681"/>
      <c r="B1248" s="680"/>
      <c r="C1248" s="680"/>
      <c r="D1248" s="680"/>
    </row>
    <row r="1249" spans="1:4" x14ac:dyDescent="0.2">
      <c r="A1249" s="681"/>
      <c r="B1249" s="680"/>
      <c r="C1249" s="680"/>
      <c r="D1249" s="680"/>
    </row>
    <row r="1250" spans="1:4" x14ac:dyDescent="0.2">
      <c r="A1250" s="681"/>
      <c r="B1250" s="680"/>
      <c r="C1250" s="680"/>
      <c r="D1250" s="680"/>
    </row>
    <row r="1251" spans="1:4" x14ac:dyDescent="0.2">
      <c r="A1251" s="681"/>
      <c r="B1251" s="680"/>
      <c r="C1251" s="680"/>
      <c r="D1251" s="680"/>
    </row>
    <row r="1252" spans="1:4" x14ac:dyDescent="0.2">
      <c r="A1252" s="681"/>
      <c r="B1252" s="680"/>
      <c r="C1252" s="680"/>
      <c r="D1252" s="680"/>
    </row>
    <row r="1253" spans="1:4" x14ac:dyDescent="0.2">
      <c r="A1253" s="681"/>
      <c r="B1253" s="680"/>
      <c r="C1253" s="680"/>
      <c r="D1253" s="680"/>
    </row>
    <row r="1254" spans="1:4" x14ac:dyDescent="0.2">
      <c r="A1254" s="681"/>
      <c r="B1254" s="680"/>
      <c r="C1254" s="680"/>
      <c r="D1254" s="680"/>
    </row>
    <row r="1255" spans="1:4" x14ac:dyDescent="0.2">
      <c r="A1255" s="681"/>
      <c r="B1255" s="680"/>
      <c r="C1255" s="680"/>
      <c r="D1255" s="680"/>
    </row>
    <row r="1256" spans="1:4" x14ac:dyDescent="0.2">
      <c r="A1256" s="681"/>
      <c r="B1256" s="680"/>
      <c r="C1256" s="680"/>
      <c r="D1256" s="680"/>
    </row>
    <row r="1257" spans="1:4" x14ac:dyDescent="0.2">
      <c r="A1257" s="681"/>
      <c r="B1257" s="680"/>
      <c r="C1257" s="680"/>
      <c r="D1257" s="680"/>
    </row>
    <row r="1258" spans="1:4" x14ac:dyDescent="0.2">
      <c r="A1258" s="681"/>
      <c r="B1258" s="680"/>
      <c r="C1258" s="680"/>
      <c r="D1258" s="680"/>
    </row>
    <row r="1259" spans="1:4" x14ac:dyDescent="0.2">
      <c r="A1259" s="681"/>
      <c r="B1259" s="680"/>
      <c r="C1259" s="680"/>
      <c r="D1259" s="680"/>
    </row>
    <row r="1260" spans="1:4" x14ac:dyDescent="0.2">
      <c r="A1260" s="681"/>
      <c r="B1260" s="680"/>
      <c r="C1260" s="680"/>
      <c r="D1260" s="680"/>
    </row>
    <row r="1261" spans="1:4" x14ac:dyDescent="0.2">
      <c r="A1261" s="681"/>
      <c r="B1261" s="680"/>
      <c r="C1261" s="680"/>
      <c r="D1261" s="680"/>
    </row>
    <row r="1262" spans="1:4" x14ac:dyDescent="0.2">
      <c r="A1262" s="681"/>
      <c r="B1262" s="680"/>
      <c r="C1262" s="680"/>
      <c r="D1262" s="680"/>
    </row>
    <row r="1263" spans="1:4" x14ac:dyDescent="0.2">
      <c r="A1263" s="681"/>
      <c r="B1263" s="680"/>
      <c r="C1263" s="680"/>
      <c r="D1263" s="680"/>
    </row>
    <row r="1264" spans="1:4" x14ac:dyDescent="0.2">
      <c r="A1264" s="681"/>
      <c r="B1264" s="680"/>
      <c r="C1264" s="680"/>
      <c r="D1264" s="680"/>
    </row>
    <row r="1265" spans="1:4" x14ac:dyDescent="0.2">
      <c r="A1265" s="681"/>
      <c r="B1265" s="680"/>
      <c r="C1265" s="680"/>
      <c r="D1265" s="680"/>
    </row>
    <row r="1266" spans="1:4" x14ac:dyDescent="0.2">
      <c r="A1266" s="681"/>
      <c r="B1266" s="680"/>
      <c r="C1266" s="680"/>
      <c r="D1266" s="680"/>
    </row>
    <row r="1267" spans="1:4" x14ac:dyDescent="0.2">
      <c r="A1267" s="681"/>
      <c r="B1267" s="680"/>
      <c r="C1267" s="680"/>
      <c r="D1267" s="680"/>
    </row>
    <row r="1268" spans="1:4" x14ac:dyDescent="0.2">
      <c r="A1268" s="681"/>
      <c r="B1268" s="680"/>
      <c r="C1268" s="680"/>
      <c r="D1268" s="680"/>
    </row>
    <row r="1269" spans="1:4" x14ac:dyDescent="0.2">
      <c r="A1269" s="681"/>
      <c r="B1269" s="680"/>
      <c r="C1269" s="680"/>
      <c r="D1269" s="680"/>
    </row>
    <row r="1270" spans="1:4" x14ac:dyDescent="0.2">
      <c r="A1270" s="681"/>
      <c r="B1270" s="680"/>
      <c r="C1270" s="680"/>
      <c r="D1270" s="680"/>
    </row>
    <row r="1271" spans="1:4" x14ac:dyDescent="0.2">
      <c r="A1271" s="681"/>
      <c r="B1271" s="680"/>
      <c r="C1271" s="680"/>
      <c r="D1271" s="680"/>
    </row>
    <row r="1272" spans="1:4" x14ac:dyDescent="0.2">
      <c r="A1272" s="681"/>
      <c r="B1272" s="680"/>
      <c r="C1272" s="680"/>
      <c r="D1272" s="680"/>
    </row>
    <row r="1273" spans="1:4" x14ac:dyDescent="0.2">
      <c r="A1273" s="681"/>
      <c r="B1273" s="680"/>
      <c r="C1273" s="680"/>
      <c r="D1273" s="680"/>
    </row>
    <row r="1274" spans="1:4" x14ac:dyDescent="0.2">
      <c r="A1274" s="681"/>
      <c r="B1274" s="680"/>
      <c r="C1274" s="680"/>
      <c r="D1274" s="680"/>
    </row>
    <row r="1275" spans="1:4" x14ac:dyDescent="0.2">
      <c r="A1275" s="681"/>
      <c r="B1275" s="680"/>
      <c r="C1275" s="680"/>
      <c r="D1275" s="680"/>
    </row>
    <row r="1276" spans="1:4" x14ac:dyDescent="0.2">
      <c r="A1276" s="681"/>
      <c r="B1276" s="680"/>
      <c r="C1276" s="680"/>
      <c r="D1276" s="680"/>
    </row>
    <row r="1277" spans="1:4" x14ac:dyDescent="0.2">
      <c r="A1277" s="681"/>
      <c r="B1277" s="680"/>
      <c r="C1277" s="680"/>
      <c r="D1277" s="680"/>
    </row>
    <row r="1278" spans="1:4" x14ac:dyDescent="0.2">
      <c r="A1278" s="681"/>
      <c r="B1278" s="680"/>
      <c r="C1278" s="680"/>
      <c r="D1278" s="680"/>
    </row>
    <row r="1279" spans="1:4" x14ac:dyDescent="0.2">
      <c r="A1279" s="681"/>
      <c r="B1279" s="680"/>
      <c r="C1279" s="680"/>
      <c r="D1279" s="680"/>
    </row>
    <row r="1280" spans="1:4" x14ac:dyDescent="0.2">
      <c r="A1280" s="681"/>
      <c r="B1280" s="680"/>
      <c r="C1280" s="680"/>
      <c r="D1280" s="680"/>
    </row>
    <row r="1281" spans="1:4" x14ac:dyDescent="0.2">
      <c r="A1281" s="681"/>
      <c r="B1281" s="680"/>
      <c r="C1281" s="680"/>
      <c r="D1281" s="680"/>
    </row>
    <row r="1282" spans="1:4" x14ac:dyDescent="0.2">
      <c r="A1282" s="681"/>
      <c r="B1282" s="680"/>
      <c r="C1282" s="680"/>
      <c r="D1282" s="680"/>
    </row>
    <row r="1283" spans="1:4" x14ac:dyDescent="0.2">
      <c r="A1283" s="681"/>
      <c r="B1283" s="680"/>
      <c r="C1283" s="680"/>
      <c r="D1283" s="680"/>
    </row>
    <row r="1284" spans="1:4" x14ac:dyDescent="0.2">
      <c r="A1284" s="681"/>
      <c r="B1284" s="680"/>
      <c r="C1284" s="680"/>
      <c r="D1284" s="680"/>
    </row>
    <row r="1285" spans="1:4" x14ac:dyDescent="0.2">
      <c r="A1285" s="681"/>
      <c r="B1285" s="680"/>
      <c r="C1285" s="680"/>
      <c r="D1285" s="680"/>
    </row>
    <row r="1286" spans="1:4" x14ac:dyDescent="0.2">
      <c r="A1286" s="681"/>
      <c r="B1286" s="680"/>
      <c r="C1286" s="680"/>
      <c r="D1286" s="680"/>
    </row>
    <row r="1287" spans="1:4" x14ac:dyDescent="0.2">
      <c r="A1287" s="681"/>
      <c r="B1287" s="680"/>
      <c r="C1287" s="680"/>
      <c r="D1287" s="680"/>
    </row>
    <row r="1288" spans="1:4" x14ac:dyDescent="0.2">
      <c r="A1288" s="681"/>
      <c r="B1288" s="680"/>
      <c r="C1288" s="680"/>
      <c r="D1288" s="680"/>
    </row>
    <row r="1289" spans="1:4" x14ac:dyDescent="0.2">
      <c r="A1289" s="681"/>
      <c r="B1289" s="680"/>
      <c r="C1289" s="680"/>
      <c r="D1289" s="680"/>
    </row>
    <row r="1290" spans="1:4" x14ac:dyDescent="0.2">
      <c r="A1290" s="681"/>
      <c r="B1290" s="680"/>
      <c r="C1290" s="680"/>
      <c r="D1290" s="680"/>
    </row>
    <row r="1291" spans="1:4" x14ac:dyDescent="0.2">
      <c r="A1291" s="681"/>
      <c r="B1291" s="680"/>
      <c r="C1291" s="680"/>
      <c r="D1291" s="680"/>
    </row>
    <row r="1292" spans="1:4" x14ac:dyDescent="0.2">
      <c r="A1292" s="681"/>
      <c r="B1292" s="680"/>
      <c r="C1292" s="680"/>
      <c r="D1292" s="680"/>
    </row>
    <row r="1293" spans="1:4" x14ac:dyDescent="0.2">
      <c r="A1293" s="681"/>
      <c r="B1293" s="680"/>
      <c r="C1293" s="680"/>
      <c r="D1293" s="680"/>
    </row>
    <row r="1294" spans="1:4" x14ac:dyDescent="0.2">
      <c r="A1294" s="681"/>
      <c r="B1294" s="680"/>
      <c r="C1294" s="680"/>
      <c r="D1294" s="680"/>
    </row>
    <row r="1295" spans="1:4" x14ac:dyDescent="0.2">
      <c r="A1295" s="681"/>
      <c r="B1295" s="680"/>
      <c r="C1295" s="680"/>
      <c r="D1295" s="680"/>
    </row>
    <row r="1296" spans="1:4" x14ac:dyDescent="0.2">
      <c r="A1296" s="681"/>
      <c r="B1296" s="680"/>
      <c r="C1296" s="680"/>
      <c r="D1296" s="680"/>
    </row>
    <row r="1297" spans="1:4" x14ac:dyDescent="0.2">
      <c r="A1297" s="681"/>
      <c r="B1297" s="680"/>
      <c r="C1297" s="680"/>
      <c r="D1297" s="680"/>
    </row>
    <row r="1298" spans="1:4" x14ac:dyDescent="0.2">
      <c r="A1298" s="681"/>
      <c r="B1298" s="680"/>
      <c r="C1298" s="680"/>
      <c r="D1298" s="680"/>
    </row>
    <row r="1299" spans="1:4" x14ac:dyDescent="0.2">
      <c r="A1299" s="681"/>
      <c r="B1299" s="680"/>
      <c r="C1299" s="680"/>
      <c r="D1299" s="680"/>
    </row>
    <row r="1300" spans="1:4" x14ac:dyDescent="0.2">
      <c r="A1300" s="681"/>
      <c r="B1300" s="680"/>
      <c r="C1300" s="680"/>
      <c r="D1300" s="680"/>
    </row>
    <row r="1301" spans="1:4" x14ac:dyDescent="0.2">
      <c r="A1301" s="681"/>
      <c r="B1301" s="680"/>
      <c r="C1301" s="680"/>
      <c r="D1301" s="680"/>
    </row>
    <row r="1302" spans="1:4" x14ac:dyDescent="0.2">
      <c r="A1302" s="681"/>
      <c r="B1302" s="680"/>
      <c r="C1302" s="680"/>
      <c r="D1302" s="680"/>
    </row>
    <row r="1303" spans="1:4" x14ac:dyDescent="0.2">
      <c r="A1303" s="681"/>
      <c r="B1303" s="680"/>
      <c r="C1303" s="680"/>
      <c r="D1303" s="680"/>
    </row>
    <row r="1304" spans="1:4" x14ac:dyDescent="0.2">
      <c r="A1304" s="681"/>
      <c r="B1304" s="680"/>
      <c r="C1304" s="680"/>
      <c r="D1304" s="680"/>
    </row>
    <row r="1305" spans="1:4" x14ac:dyDescent="0.2">
      <c r="A1305" s="681"/>
      <c r="B1305" s="680"/>
      <c r="C1305" s="680"/>
      <c r="D1305" s="680"/>
    </row>
    <row r="1306" spans="1:4" x14ac:dyDescent="0.2">
      <c r="A1306" s="681"/>
      <c r="B1306" s="680"/>
      <c r="C1306" s="680"/>
      <c r="D1306" s="680"/>
    </row>
    <row r="1307" spans="1:4" x14ac:dyDescent="0.2">
      <c r="A1307" s="681"/>
      <c r="B1307" s="680"/>
      <c r="C1307" s="680"/>
      <c r="D1307" s="680"/>
    </row>
    <row r="1308" spans="1:4" x14ac:dyDescent="0.2">
      <c r="A1308" s="681"/>
      <c r="B1308" s="680"/>
      <c r="C1308" s="680"/>
      <c r="D1308" s="680"/>
    </row>
    <row r="1309" spans="1:4" x14ac:dyDescent="0.2">
      <c r="A1309" s="681"/>
      <c r="B1309" s="680"/>
      <c r="C1309" s="680"/>
      <c r="D1309" s="680"/>
    </row>
    <row r="1310" spans="1:4" x14ac:dyDescent="0.2">
      <c r="A1310" s="681"/>
      <c r="B1310" s="680"/>
      <c r="C1310" s="680"/>
      <c r="D1310" s="680"/>
    </row>
    <row r="1311" spans="1:4" x14ac:dyDescent="0.2">
      <c r="A1311" s="681"/>
      <c r="B1311" s="680"/>
      <c r="C1311" s="680"/>
      <c r="D1311" s="680"/>
    </row>
    <row r="1312" spans="1:4" x14ac:dyDescent="0.2">
      <c r="A1312" s="681"/>
      <c r="B1312" s="680"/>
      <c r="C1312" s="680"/>
      <c r="D1312" s="680"/>
    </row>
    <row r="1313" spans="1:4" x14ac:dyDescent="0.2">
      <c r="A1313" s="681"/>
      <c r="B1313" s="680"/>
      <c r="C1313" s="680"/>
      <c r="D1313" s="680"/>
    </row>
    <row r="1314" spans="1:4" x14ac:dyDescent="0.2">
      <c r="A1314" s="681"/>
      <c r="B1314" s="680"/>
      <c r="C1314" s="680"/>
      <c r="D1314" s="680"/>
    </row>
    <row r="1315" spans="1:4" x14ac:dyDescent="0.2">
      <c r="A1315" s="681"/>
      <c r="B1315" s="680"/>
      <c r="C1315" s="680"/>
      <c r="D1315" s="680"/>
    </row>
    <row r="1316" spans="1:4" x14ac:dyDescent="0.2">
      <c r="A1316" s="681"/>
      <c r="B1316" s="680"/>
      <c r="C1316" s="680"/>
      <c r="D1316" s="680"/>
    </row>
    <row r="1317" spans="1:4" x14ac:dyDescent="0.2">
      <c r="A1317" s="681"/>
      <c r="B1317" s="680"/>
      <c r="C1317" s="680"/>
      <c r="D1317" s="680"/>
    </row>
    <row r="1318" spans="1:4" x14ac:dyDescent="0.2">
      <c r="A1318" s="681"/>
      <c r="B1318" s="680"/>
      <c r="C1318" s="680"/>
      <c r="D1318" s="680"/>
    </row>
    <row r="1319" spans="1:4" x14ac:dyDescent="0.2">
      <c r="A1319" s="681"/>
      <c r="B1319" s="680"/>
      <c r="C1319" s="680"/>
      <c r="D1319" s="680"/>
    </row>
    <row r="1320" spans="1:4" x14ac:dyDescent="0.2">
      <c r="A1320" s="681"/>
      <c r="B1320" s="680"/>
      <c r="C1320" s="680"/>
      <c r="D1320" s="680"/>
    </row>
    <row r="1321" spans="1:4" x14ac:dyDescent="0.2">
      <c r="A1321" s="681"/>
      <c r="B1321" s="680"/>
      <c r="C1321" s="680"/>
      <c r="D1321" s="680"/>
    </row>
    <row r="1322" spans="1:4" x14ac:dyDescent="0.2">
      <c r="A1322" s="681"/>
      <c r="B1322" s="680"/>
      <c r="C1322" s="680"/>
      <c r="D1322" s="680"/>
    </row>
    <row r="1323" spans="1:4" x14ac:dyDescent="0.2">
      <c r="A1323" s="681"/>
      <c r="B1323" s="680"/>
      <c r="C1323" s="680"/>
      <c r="D1323" s="680"/>
    </row>
    <row r="1324" spans="1:4" x14ac:dyDescent="0.2">
      <c r="A1324" s="681"/>
      <c r="B1324" s="680"/>
      <c r="C1324" s="680"/>
      <c r="D1324" s="680"/>
    </row>
    <row r="1325" spans="1:4" x14ac:dyDescent="0.2">
      <c r="A1325" s="681"/>
      <c r="B1325" s="680"/>
      <c r="C1325" s="680"/>
      <c r="D1325" s="680"/>
    </row>
    <row r="1326" spans="1:4" x14ac:dyDescent="0.2">
      <c r="A1326" s="681"/>
      <c r="B1326" s="680"/>
      <c r="C1326" s="680"/>
      <c r="D1326" s="680"/>
    </row>
    <row r="1327" spans="1:4" x14ac:dyDescent="0.2">
      <c r="A1327" s="681"/>
      <c r="B1327" s="680"/>
      <c r="C1327" s="680"/>
      <c r="D1327" s="680"/>
    </row>
    <row r="1328" spans="1:4" x14ac:dyDescent="0.2">
      <c r="A1328" s="681"/>
      <c r="B1328" s="680"/>
      <c r="C1328" s="680"/>
      <c r="D1328" s="680"/>
    </row>
    <row r="1329" spans="1:4" x14ac:dyDescent="0.2">
      <c r="A1329" s="681"/>
      <c r="B1329" s="680"/>
      <c r="C1329" s="680"/>
      <c r="D1329" s="680"/>
    </row>
    <row r="1330" spans="1:4" x14ac:dyDescent="0.2">
      <c r="A1330" s="681"/>
      <c r="B1330" s="680"/>
      <c r="C1330" s="680"/>
      <c r="D1330" s="680"/>
    </row>
    <row r="1331" spans="1:4" x14ac:dyDescent="0.2">
      <c r="A1331" s="681"/>
      <c r="B1331" s="680"/>
      <c r="C1331" s="680"/>
      <c r="D1331" s="680"/>
    </row>
    <row r="1332" spans="1:4" x14ac:dyDescent="0.2">
      <c r="A1332" s="681"/>
      <c r="B1332" s="680"/>
      <c r="C1332" s="680"/>
      <c r="D1332" s="680"/>
    </row>
    <row r="1333" spans="1:4" x14ac:dyDescent="0.2">
      <c r="A1333" s="681"/>
      <c r="B1333" s="680"/>
      <c r="C1333" s="680"/>
      <c r="D1333" s="680"/>
    </row>
    <row r="1334" spans="1:4" x14ac:dyDescent="0.2">
      <c r="A1334" s="681"/>
      <c r="B1334" s="680"/>
      <c r="C1334" s="680"/>
      <c r="D1334" s="680"/>
    </row>
    <row r="1335" spans="1:4" x14ac:dyDescent="0.2">
      <c r="A1335" s="681"/>
      <c r="B1335" s="680"/>
      <c r="C1335" s="680"/>
      <c r="D1335" s="680"/>
    </row>
    <row r="1336" spans="1:4" x14ac:dyDescent="0.2">
      <c r="A1336" s="681"/>
      <c r="B1336" s="680"/>
      <c r="C1336" s="680"/>
      <c r="D1336" s="680"/>
    </row>
    <row r="1337" spans="1:4" x14ac:dyDescent="0.2">
      <c r="A1337" s="681"/>
      <c r="B1337" s="680"/>
      <c r="C1337" s="680"/>
      <c r="D1337" s="680"/>
    </row>
    <row r="1338" spans="1:4" x14ac:dyDescent="0.2">
      <c r="A1338" s="681"/>
      <c r="B1338" s="680"/>
      <c r="C1338" s="680"/>
      <c r="D1338" s="680"/>
    </row>
    <row r="1339" spans="1:4" x14ac:dyDescent="0.2">
      <c r="A1339" s="681"/>
      <c r="B1339" s="680"/>
      <c r="C1339" s="680"/>
      <c r="D1339" s="680"/>
    </row>
    <row r="1340" spans="1:4" x14ac:dyDescent="0.2">
      <c r="A1340" s="681"/>
      <c r="B1340" s="680"/>
      <c r="C1340" s="680"/>
      <c r="D1340" s="680"/>
    </row>
    <row r="1341" spans="1:4" x14ac:dyDescent="0.2">
      <c r="A1341" s="681"/>
      <c r="B1341" s="680"/>
      <c r="C1341" s="680"/>
      <c r="D1341" s="680"/>
    </row>
    <row r="1342" spans="1:4" x14ac:dyDescent="0.2">
      <c r="A1342" s="681"/>
      <c r="B1342" s="680"/>
      <c r="C1342" s="680"/>
      <c r="D1342" s="680"/>
    </row>
    <row r="1343" spans="1:4" x14ac:dyDescent="0.2">
      <c r="A1343" s="681"/>
      <c r="B1343" s="680"/>
      <c r="C1343" s="680"/>
      <c r="D1343" s="680"/>
    </row>
    <row r="1344" spans="1:4" x14ac:dyDescent="0.2">
      <c r="A1344" s="681"/>
      <c r="B1344" s="680"/>
      <c r="C1344" s="680"/>
      <c r="D1344" s="680"/>
    </row>
    <row r="1345" spans="1:4" x14ac:dyDescent="0.2">
      <c r="A1345" s="681"/>
      <c r="B1345" s="680"/>
      <c r="C1345" s="680"/>
      <c r="D1345" s="680"/>
    </row>
    <row r="1346" spans="1:4" x14ac:dyDescent="0.2">
      <c r="A1346" s="681"/>
      <c r="B1346" s="680"/>
      <c r="C1346" s="680"/>
      <c r="D1346" s="680"/>
    </row>
    <row r="1347" spans="1:4" x14ac:dyDescent="0.2">
      <c r="A1347" s="681"/>
      <c r="B1347" s="680"/>
      <c r="C1347" s="680"/>
      <c r="D1347" s="680"/>
    </row>
    <row r="1348" spans="1:4" x14ac:dyDescent="0.2">
      <c r="A1348" s="681"/>
      <c r="B1348" s="680"/>
      <c r="C1348" s="680"/>
      <c r="D1348" s="680"/>
    </row>
    <row r="1349" spans="1:4" x14ac:dyDescent="0.2">
      <c r="A1349" s="681"/>
      <c r="B1349" s="680"/>
      <c r="C1349" s="680"/>
      <c r="D1349" s="680"/>
    </row>
    <row r="1350" spans="1:4" x14ac:dyDescent="0.2">
      <c r="A1350" s="681"/>
      <c r="B1350" s="680"/>
      <c r="C1350" s="680"/>
      <c r="D1350" s="680"/>
    </row>
    <row r="1351" spans="1:4" x14ac:dyDescent="0.2">
      <c r="A1351" s="681"/>
      <c r="B1351" s="680"/>
      <c r="C1351" s="680"/>
      <c r="D1351" s="680"/>
    </row>
    <row r="1352" spans="1:4" x14ac:dyDescent="0.2">
      <c r="A1352" s="681"/>
      <c r="B1352" s="680"/>
      <c r="C1352" s="680"/>
      <c r="D1352" s="680"/>
    </row>
    <row r="1353" spans="1:4" x14ac:dyDescent="0.2">
      <c r="A1353" s="681"/>
      <c r="B1353" s="680"/>
      <c r="C1353" s="680"/>
      <c r="D1353" s="680"/>
    </row>
    <row r="1354" spans="1:4" x14ac:dyDescent="0.2">
      <c r="A1354" s="681"/>
      <c r="B1354" s="680"/>
      <c r="C1354" s="680"/>
      <c r="D1354" s="680"/>
    </row>
    <row r="1355" spans="1:4" x14ac:dyDescent="0.2">
      <c r="A1355" s="681"/>
      <c r="B1355" s="680"/>
      <c r="C1355" s="680"/>
      <c r="D1355" s="680"/>
    </row>
    <row r="1356" spans="1:4" x14ac:dyDescent="0.2">
      <c r="A1356" s="681"/>
      <c r="B1356" s="680"/>
      <c r="C1356" s="680"/>
      <c r="D1356" s="680"/>
    </row>
    <row r="1357" spans="1:4" x14ac:dyDescent="0.2">
      <c r="A1357" s="681"/>
      <c r="B1357" s="680"/>
      <c r="C1357" s="680"/>
      <c r="D1357" s="680"/>
    </row>
    <row r="1358" spans="1:4" x14ac:dyDescent="0.2">
      <c r="A1358" s="681"/>
      <c r="B1358" s="680"/>
      <c r="C1358" s="680"/>
      <c r="D1358" s="680"/>
    </row>
    <row r="1359" spans="1:4" x14ac:dyDescent="0.2">
      <c r="A1359" s="681"/>
      <c r="B1359" s="680"/>
      <c r="C1359" s="680"/>
      <c r="D1359" s="680"/>
    </row>
    <row r="1360" spans="1:4" x14ac:dyDescent="0.2">
      <c r="A1360" s="681"/>
      <c r="B1360" s="680"/>
      <c r="C1360" s="680"/>
      <c r="D1360" s="680"/>
    </row>
    <row r="1361" spans="1:4" x14ac:dyDescent="0.2">
      <c r="A1361" s="681"/>
      <c r="B1361" s="680"/>
      <c r="C1361" s="680"/>
      <c r="D1361" s="680"/>
    </row>
    <row r="1362" spans="1:4" x14ac:dyDescent="0.2">
      <c r="A1362" s="681"/>
      <c r="B1362" s="680"/>
      <c r="C1362" s="680"/>
      <c r="D1362" s="680"/>
    </row>
    <row r="1363" spans="1:4" x14ac:dyDescent="0.2">
      <c r="A1363" s="681"/>
      <c r="B1363" s="680"/>
      <c r="C1363" s="680"/>
      <c r="D1363" s="680"/>
    </row>
    <row r="1364" spans="1:4" x14ac:dyDescent="0.2">
      <c r="A1364" s="681"/>
      <c r="B1364" s="680"/>
      <c r="C1364" s="680"/>
      <c r="D1364" s="680"/>
    </row>
    <row r="1365" spans="1:4" x14ac:dyDescent="0.2">
      <c r="A1365" s="681"/>
      <c r="B1365" s="680"/>
      <c r="C1365" s="680"/>
      <c r="D1365" s="680"/>
    </row>
    <row r="1366" spans="1:4" x14ac:dyDescent="0.2">
      <c r="A1366" s="681"/>
      <c r="B1366" s="680"/>
      <c r="C1366" s="680"/>
      <c r="D1366" s="680"/>
    </row>
    <row r="1367" spans="1:4" x14ac:dyDescent="0.2">
      <c r="A1367" s="681"/>
      <c r="B1367" s="680"/>
      <c r="C1367" s="680"/>
      <c r="D1367" s="680"/>
    </row>
    <row r="1368" spans="1:4" x14ac:dyDescent="0.2">
      <c r="A1368" s="681"/>
      <c r="B1368" s="680"/>
      <c r="C1368" s="680"/>
      <c r="D1368" s="680"/>
    </row>
    <row r="1369" spans="1:4" x14ac:dyDescent="0.2">
      <c r="A1369" s="681"/>
      <c r="B1369" s="680"/>
      <c r="C1369" s="680"/>
      <c r="D1369" s="680"/>
    </row>
    <row r="1370" spans="1:4" x14ac:dyDescent="0.2">
      <c r="A1370" s="681"/>
      <c r="B1370" s="680"/>
      <c r="C1370" s="680"/>
      <c r="D1370" s="680"/>
    </row>
    <row r="1371" spans="1:4" x14ac:dyDescent="0.2">
      <c r="A1371" s="681"/>
      <c r="B1371" s="680"/>
      <c r="C1371" s="680"/>
      <c r="D1371" s="680"/>
    </row>
    <row r="1372" spans="1:4" x14ac:dyDescent="0.2">
      <c r="A1372" s="681"/>
      <c r="B1372" s="680"/>
      <c r="C1372" s="680"/>
      <c r="D1372" s="680"/>
    </row>
    <row r="1373" spans="1:4" x14ac:dyDescent="0.2">
      <c r="A1373" s="681"/>
      <c r="B1373" s="680"/>
      <c r="C1373" s="680"/>
      <c r="D1373" s="680"/>
    </row>
    <row r="1374" spans="1:4" x14ac:dyDescent="0.2">
      <c r="A1374" s="681"/>
      <c r="B1374" s="680"/>
      <c r="C1374" s="680"/>
      <c r="D1374" s="680"/>
    </row>
    <row r="1375" spans="1:4" x14ac:dyDescent="0.2">
      <c r="A1375" s="681"/>
      <c r="B1375" s="680"/>
      <c r="C1375" s="680"/>
      <c r="D1375" s="680"/>
    </row>
    <row r="1376" spans="1:4" x14ac:dyDescent="0.2">
      <c r="A1376" s="681"/>
      <c r="B1376" s="680"/>
      <c r="C1376" s="680"/>
      <c r="D1376" s="680"/>
    </row>
    <row r="1377" spans="1:4" x14ac:dyDescent="0.2">
      <c r="A1377" s="681"/>
      <c r="B1377" s="680"/>
      <c r="C1377" s="680"/>
      <c r="D1377" s="680"/>
    </row>
    <row r="1378" spans="1:4" x14ac:dyDescent="0.2">
      <c r="A1378" s="681"/>
      <c r="B1378" s="680"/>
      <c r="C1378" s="680"/>
      <c r="D1378" s="680"/>
    </row>
    <row r="1379" spans="1:4" x14ac:dyDescent="0.2">
      <c r="A1379" s="681"/>
      <c r="B1379" s="680"/>
      <c r="C1379" s="680"/>
      <c r="D1379" s="680"/>
    </row>
    <row r="1380" spans="1:4" x14ac:dyDescent="0.2">
      <c r="A1380" s="681"/>
      <c r="B1380" s="680"/>
      <c r="C1380" s="680"/>
      <c r="D1380" s="680"/>
    </row>
    <row r="1381" spans="1:4" x14ac:dyDescent="0.2">
      <c r="A1381" s="681"/>
      <c r="B1381" s="680"/>
      <c r="C1381" s="680"/>
      <c r="D1381" s="680"/>
    </row>
    <row r="1382" spans="1:4" x14ac:dyDescent="0.2">
      <c r="A1382" s="681"/>
      <c r="B1382" s="680"/>
      <c r="C1382" s="680"/>
      <c r="D1382" s="680"/>
    </row>
    <row r="1383" spans="1:4" x14ac:dyDescent="0.2">
      <c r="A1383" s="681"/>
      <c r="B1383" s="680"/>
      <c r="C1383" s="680"/>
      <c r="D1383" s="680"/>
    </row>
    <row r="1384" spans="1:4" x14ac:dyDescent="0.2">
      <c r="A1384" s="681"/>
      <c r="B1384" s="680"/>
      <c r="C1384" s="680"/>
      <c r="D1384" s="680"/>
    </row>
    <row r="1385" spans="1:4" x14ac:dyDescent="0.2">
      <c r="A1385" s="681"/>
      <c r="B1385" s="680"/>
      <c r="C1385" s="680"/>
      <c r="D1385" s="680"/>
    </row>
    <row r="1386" spans="1:4" x14ac:dyDescent="0.2">
      <c r="A1386" s="681"/>
      <c r="B1386" s="680"/>
      <c r="C1386" s="680"/>
      <c r="D1386" s="680"/>
    </row>
    <row r="1387" spans="1:4" x14ac:dyDescent="0.2">
      <c r="A1387" s="681"/>
      <c r="B1387" s="680"/>
      <c r="C1387" s="680"/>
      <c r="D1387" s="680"/>
    </row>
    <row r="1388" spans="1:4" x14ac:dyDescent="0.2">
      <c r="A1388" s="681"/>
      <c r="B1388" s="680"/>
      <c r="C1388" s="680"/>
      <c r="D1388" s="680"/>
    </row>
    <row r="1389" spans="1:4" x14ac:dyDescent="0.2">
      <c r="A1389" s="681"/>
      <c r="B1389" s="680"/>
      <c r="C1389" s="680"/>
      <c r="D1389" s="680"/>
    </row>
    <row r="1390" spans="1:4" x14ac:dyDescent="0.2">
      <c r="A1390" s="681"/>
      <c r="B1390" s="680"/>
      <c r="C1390" s="680"/>
      <c r="D1390" s="680"/>
    </row>
    <row r="1391" spans="1:4" x14ac:dyDescent="0.2">
      <c r="A1391" s="681"/>
      <c r="B1391" s="680"/>
      <c r="C1391" s="680"/>
      <c r="D1391" s="680"/>
    </row>
    <row r="1392" spans="1:4" x14ac:dyDescent="0.2">
      <c r="A1392" s="681"/>
      <c r="B1392" s="680"/>
      <c r="C1392" s="680"/>
      <c r="D1392" s="680"/>
    </row>
    <row r="1393" spans="1:4" x14ac:dyDescent="0.2">
      <c r="A1393" s="681"/>
      <c r="B1393" s="680"/>
      <c r="C1393" s="680"/>
      <c r="D1393" s="680"/>
    </row>
    <row r="1394" spans="1:4" x14ac:dyDescent="0.2">
      <c r="A1394" s="681"/>
      <c r="B1394" s="680"/>
      <c r="C1394" s="680"/>
      <c r="D1394" s="680"/>
    </row>
    <row r="1395" spans="1:4" x14ac:dyDescent="0.2">
      <c r="A1395" s="681"/>
      <c r="B1395" s="680"/>
      <c r="C1395" s="680"/>
      <c r="D1395" s="680"/>
    </row>
    <row r="1396" spans="1:4" x14ac:dyDescent="0.2">
      <c r="A1396" s="681"/>
      <c r="B1396" s="680"/>
      <c r="C1396" s="680"/>
      <c r="D1396" s="680"/>
    </row>
    <row r="1397" spans="1:4" x14ac:dyDescent="0.2">
      <c r="A1397" s="681"/>
      <c r="B1397" s="680"/>
      <c r="C1397" s="680"/>
      <c r="D1397" s="680"/>
    </row>
    <row r="1398" spans="1:4" x14ac:dyDescent="0.2">
      <c r="A1398" s="681"/>
      <c r="B1398" s="680"/>
      <c r="C1398" s="680"/>
      <c r="D1398" s="680"/>
    </row>
    <row r="1399" spans="1:4" x14ac:dyDescent="0.2">
      <c r="A1399" s="681"/>
      <c r="B1399" s="680"/>
      <c r="C1399" s="680"/>
      <c r="D1399" s="680"/>
    </row>
    <row r="1400" spans="1:4" x14ac:dyDescent="0.2">
      <c r="A1400" s="681"/>
      <c r="B1400" s="680"/>
      <c r="C1400" s="680"/>
      <c r="D1400" s="680"/>
    </row>
    <row r="1401" spans="1:4" x14ac:dyDescent="0.2">
      <c r="A1401" s="681"/>
      <c r="B1401" s="680"/>
      <c r="C1401" s="680"/>
      <c r="D1401" s="680"/>
    </row>
    <row r="1402" spans="1:4" x14ac:dyDescent="0.2">
      <c r="A1402" s="681"/>
      <c r="B1402" s="680"/>
      <c r="C1402" s="680"/>
      <c r="D1402" s="680"/>
    </row>
    <row r="1403" spans="1:4" x14ac:dyDescent="0.2">
      <c r="A1403" s="681"/>
      <c r="B1403" s="680"/>
      <c r="C1403" s="680"/>
      <c r="D1403" s="680"/>
    </row>
    <row r="1404" spans="1:4" x14ac:dyDescent="0.2">
      <c r="A1404" s="681"/>
      <c r="B1404" s="680"/>
      <c r="C1404" s="680"/>
      <c r="D1404" s="680"/>
    </row>
    <row r="1405" spans="1:4" x14ac:dyDescent="0.2">
      <c r="A1405" s="681"/>
      <c r="B1405" s="680"/>
      <c r="C1405" s="680"/>
      <c r="D1405" s="680"/>
    </row>
    <row r="1406" spans="1:4" x14ac:dyDescent="0.2">
      <c r="A1406" s="681"/>
      <c r="B1406" s="680"/>
      <c r="C1406" s="680"/>
      <c r="D1406" s="680"/>
    </row>
    <row r="1407" spans="1:4" x14ac:dyDescent="0.2">
      <c r="A1407" s="681"/>
      <c r="B1407" s="680"/>
      <c r="C1407" s="680"/>
      <c r="D1407" s="680"/>
    </row>
    <row r="1408" spans="1:4" x14ac:dyDescent="0.2">
      <c r="A1408" s="681"/>
      <c r="B1408" s="680"/>
      <c r="C1408" s="680"/>
      <c r="D1408" s="680"/>
    </row>
    <row r="1409" spans="1:4" x14ac:dyDescent="0.2">
      <c r="A1409" s="681"/>
      <c r="B1409" s="680"/>
      <c r="C1409" s="680"/>
      <c r="D1409" s="680"/>
    </row>
    <row r="1410" spans="1:4" x14ac:dyDescent="0.2">
      <c r="A1410" s="681"/>
      <c r="B1410" s="680"/>
      <c r="C1410" s="680"/>
      <c r="D1410" s="680"/>
    </row>
    <row r="1411" spans="1:4" x14ac:dyDescent="0.2">
      <c r="A1411" s="681"/>
      <c r="B1411" s="680"/>
      <c r="C1411" s="680"/>
      <c r="D1411" s="680"/>
    </row>
    <row r="1412" spans="1:4" x14ac:dyDescent="0.2">
      <c r="A1412" s="681"/>
      <c r="B1412" s="680"/>
      <c r="C1412" s="680"/>
      <c r="D1412" s="680"/>
    </row>
    <row r="1413" spans="1:4" x14ac:dyDescent="0.2">
      <c r="A1413" s="681"/>
      <c r="B1413" s="680"/>
      <c r="C1413" s="680"/>
      <c r="D1413" s="680"/>
    </row>
    <row r="1414" spans="1:4" x14ac:dyDescent="0.2">
      <c r="A1414" s="681"/>
      <c r="B1414" s="680"/>
      <c r="C1414" s="680"/>
      <c r="D1414" s="680"/>
    </row>
    <row r="1415" spans="1:4" x14ac:dyDescent="0.2">
      <c r="A1415" s="681"/>
      <c r="B1415" s="680"/>
      <c r="C1415" s="680"/>
      <c r="D1415" s="680"/>
    </row>
    <row r="1416" spans="1:4" x14ac:dyDescent="0.2">
      <c r="A1416" s="681"/>
      <c r="B1416" s="680"/>
      <c r="C1416" s="680"/>
      <c r="D1416" s="680"/>
    </row>
    <row r="1417" spans="1:4" x14ac:dyDescent="0.2">
      <c r="A1417" s="681"/>
      <c r="B1417" s="680"/>
      <c r="C1417" s="680"/>
      <c r="D1417" s="680"/>
    </row>
    <row r="1418" spans="1:4" x14ac:dyDescent="0.2">
      <c r="A1418" s="681"/>
      <c r="B1418" s="680"/>
      <c r="C1418" s="680"/>
      <c r="D1418" s="680"/>
    </row>
    <row r="1419" spans="1:4" x14ac:dyDescent="0.2">
      <c r="A1419" s="681"/>
      <c r="B1419" s="680"/>
      <c r="C1419" s="680"/>
      <c r="D1419" s="680"/>
    </row>
    <row r="1420" spans="1:4" x14ac:dyDescent="0.2">
      <c r="A1420" s="681"/>
      <c r="B1420" s="680"/>
      <c r="C1420" s="680"/>
      <c r="D1420" s="680"/>
    </row>
    <row r="1421" spans="1:4" x14ac:dyDescent="0.2">
      <c r="A1421" s="681"/>
      <c r="B1421" s="680"/>
      <c r="C1421" s="680"/>
      <c r="D1421" s="680"/>
    </row>
    <row r="1422" spans="1:4" x14ac:dyDescent="0.2">
      <c r="A1422" s="681"/>
      <c r="B1422" s="680"/>
      <c r="C1422" s="680"/>
      <c r="D1422" s="680"/>
    </row>
    <row r="1423" spans="1:4" x14ac:dyDescent="0.2">
      <c r="A1423" s="681"/>
      <c r="B1423" s="680"/>
      <c r="C1423" s="680"/>
      <c r="D1423" s="680"/>
    </row>
    <row r="1424" spans="1:4" x14ac:dyDescent="0.2">
      <c r="A1424" s="681"/>
      <c r="B1424" s="680"/>
      <c r="C1424" s="680"/>
      <c r="D1424" s="680"/>
    </row>
    <row r="1425" spans="1:4" x14ac:dyDescent="0.2">
      <c r="A1425" s="681"/>
      <c r="B1425" s="680"/>
      <c r="C1425" s="680"/>
      <c r="D1425" s="680"/>
    </row>
    <row r="1426" spans="1:4" x14ac:dyDescent="0.2">
      <c r="A1426" s="681"/>
      <c r="B1426" s="680"/>
      <c r="C1426" s="680"/>
      <c r="D1426" s="680"/>
    </row>
    <row r="1427" spans="1:4" x14ac:dyDescent="0.2">
      <c r="A1427" s="681"/>
      <c r="B1427" s="680"/>
      <c r="C1427" s="680"/>
      <c r="D1427" s="680"/>
    </row>
    <row r="1428" spans="1:4" x14ac:dyDescent="0.2">
      <c r="A1428" s="681"/>
      <c r="B1428" s="680"/>
      <c r="C1428" s="680"/>
      <c r="D1428" s="680"/>
    </row>
    <row r="1429" spans="1:4" x14ac:dyDescent="0.2">
      <c r="A1429" s="681"/>
      <c r="B1429" s="680"/>
      <c r="C1429" s="680"/>
      <c r="D1429" s="680"/>
    </row>
    <row r="1430" spans="1:4" x14ac:dyDescent="0.2">
      <c r="A1430" s="681"/>
      <c r="B1430" s="680"/>
      <c r="C1430" s="680"/>
      <c r="D1430" s="680"/>
    </row>
    <row r="1431" spans="1:4" x14ac:dyDescent="0.2">
      <c r="A1431" s="681"/>
      <c r="B1431" s="680"/>
      <c r="C1431" s="680"/>
      <c r="D1431" s="680"/>
    </row>
    <row r="1432" spans="1:4" x14ac:dyDescent="0.2">
      <c r="A1432" s="681"/>
      <c r="B1432" s="680"/>
      <c r="C1432" s="680"/>
      <c r="D1432" s="680"/>
    </row>
    <row r="1433" spans="1:4" x14ac:dyDescent="0.2">
      <c r="A1433" s="681"/>
      <c r="B1433" s="680"/>
      <c r="C1433" s="680"/>
      <c r="D1433" s="680"/>
    </row>
    <row r="1434" spans="1:4" x14ac:dyDescent="0.2">
      <c r="A1434" s="681"/>
      <c r="B1434" s="680"/>
      <c r="C1434" s="680"/>
      <c r="D1434" s="680"/>
    </row>
    <row r="1435" spans="1:4" x14ac:dyDescent="0.2">
      <c r="A1435" s="681"/>
      <c r="B1435" s="680"/>
      <c r="C1435" s="680"/>
      <c r="D1435" s="680"/>
    </row>
    <row r="1436" spans="1:4" x14ac:dyDescent="0.2">
      <c r="A1436" s="681"/>
      <c r="B1436" s="680"/>
      <c r="C1436" s="680"/>
      <c r="D1436" s="680"/>
    </row>
    <row r="1437" spans="1:4" x14ac:dyDescent="0.2">
      <c r="A1437" s="681"/>
      <c r="B1437" s="680"/>
      <c r="C1437" s="680"/>
      <c r="D1437" s="680"/>
    </row>
    <row r="1438" spans="1:4" x14ac:dyDescent="0.2">
      <c r="A1438" s="681"/>
      <c r="B1438" s="680"/>
      <c r="C1438" s="680"/>
      <c r="D1438" s="680"/>
    </row>
    <row r="1439" spans="1:4" x14ac:dyDescent="0.2">
      <c r="A1439" s="681"/>
      <c r="B1439" s="680"/>
      <c r="C1439" s="680"/>
      <c r="D1439" s="680"/>
    </row>
    <row r="1440" spans="1:4" x14ac:dyDescent="0.2">
      <c r="A1440" s="681"/>
      <c r="B1440" s="680"/>
      <c r="C1440" s="680"/>
      <c r="D1440" s="680"/>
    </row>
    <row r="1441" spans="1:4" x14ac:dyDescent="0.2">
      <c r="A1441" s="681"/>
      <c r="B1441" s="680"/>
      <c r="C1441" s="680"/>
      <c r="D1441" s="680"/>
    </row>
    <row r="1442" spans="1:4" x14ac:dyDescent="0.2">
      <c r="A1442" s="681"/>
      <c r="B1442" s="680"/>
      <c r="C1442" s="680"/>
      <c r="D1442" s="680"/>
    </row>
    <row r="1443" spans="1:4" x14ac:dyDescent="0.2">
      <c r="A1443" s="681"/>
      <c r="B1443" s="680"/>
      <c r="C1443" s="680"/>
      <c r="D1443" s="680"/>
    </row>
    <row r="1444" spans="1:4" x14ac:dyDescent="0.2">
      <c r="A1444" s="681"/>
      <c r="B1444" s="680"/>
      <c r="C1444" s="680"/>
      <c r="D1444" s="680"/>
    </row>
    <row r="1445" spans="1:4" x14ac:dyDescent="0.2">
      <c r="A1445" s="681"/>
      <c r="B1445" s="680"/>
      <c r="C1445" s="680"/>
      <c r="D1445" s="680"/>
    </row>
    <row r="1446" spans="1:4" x14ac:dyDescent="0.2">
      <c r="A1446" s="681"/>
      <c r="B1446" s="680"/>
      <c r="C1446" s="680"/>
      <c r="D1446" s="680"/>
    </row>
    <row r="1447" spans="1:4" x14ac:dyDescent="0.2">
      <c r="A1447" s="681"/>
      <c r="B1447" s="680"/>
      <c r="C1447" s="680"/>
      <c r="D1447" s="680"/>
    </row>
    <row r="1448" spans="1:4" x14ac:dyDescent="0.2">
      <c r="A1448" s="681"/>
      <c r="B1448" s="680"/>
      <c r="C1448" s="680"/>
      <c r="D1448" s="680"/>
    </row>
    <row r="1449" spans="1:4" x14ac:dyDescent="0.2">
      <c r="A1449" s="681"/>
      <c r="B1449" s="680"/>
      <c r="C1449" s="680"/>
      <c r="D1449" s="680"/>
    </row>
    <row r="1450" spans="1:4" x14ac:dyDescent="0.2">
      <c r="A1450" s="681"/>
      <c r="B1450" s="680"/>
      <c r="C1450" s="680"/>
      <c r="D1450" s="680"/>
    </row>
    <row r="1451" spans="1:4" x14ac:dyDescent="0.2">
      <c r="A1451" s="681"/>
      <c r="B1451" s="680"/>
      <c r="C1451" s="680"/>
      <c r="D1451" s="680"/>
    </row>
    <row r="1452" spans="1:4" x14ac:dyDescent="0.2">
      <c r="A1452" s="681"/>
      <c r="B1452" s="680"/>
      <c r="C1452" s="680"/>
      <c r="D1452" s="680"/>
    </row>
    <row r="1453" spans="1:4" x14ac:dyDescent="0.2">
      <c r="A1453" s="681"/>
      <c r="B1453" s="680"/>
      <c r="C1453" s="680"/>
      <c r="D1453" s="680"/>
    </row>
    <row r="1454" spans="1:4" x14ac:dyDescent="0.2">
      <c r="A1454" s="681"/>
      <c r="B1454" s="680"/>
      <c r="C1454" s="680"/>
      <c r="D1454" s="680"/>
    </row>
    <row r="1455" spans="1:4" x14ac:dyDescent="0.2">
      <c r="A1455" s="681"/>
      <c r="B1455" s="680"/>
      <c r="C1455" s="680"/>
      <c r="D1455" s="680"/>
    </row>
    <row r="1456" spans="1:4" x14ac:dyDescent="0.2">
      <c r="A1456" s="681"/>
      <c r="B1456" s="680"/>
      <c r="C1456" s="680"/>
      <c r="D1456" s="680"/>
    </row>
    <row r="1457" spans="1:4" x14ac:dyDescent="0.2">
      <c r="A1457" s="681"/>
      <c r="B1457" s="680"/>
      <c r="C1457" s="680"/>
      <c r="D1457" s="680"/>
    </row>
    <row r="1458" spans="1:4" x14ac:dyDescent="0.2">
      <c r="A1458" s="681"/>
      <c r="B1458" s="680"/>
      <c r="C1458" s="680"/>
      <c r="D1458" s="680"/>
    </row>
    <row r="1459" spans="1:4" x14ac:dyDescent="0.2">
      <c r="A1459" s="681"/>
      <c r="B1459" s="680"/>
      <c r="C1459" s="680"/>
      <c r="D1459" s="680"/>
    </row>
    <row r="1460" spans="1:4" x14ac:dyDescent="0.2">
      <c r="A1460" s="681"/>
      <c r="B1460" s="680"/>
      <c r="C1460" s="680"/>
      <c r="D1460" s="680"/>
    </row>
    <row r="1461" spans="1:4" x14ac:dyDescent="0.2">
      <c r="A1461" s="681"/>
      <c r="B1461" s="680"/>
      <c r="C1461" s="680"/>
      <c r="D1461" s="680"/>
    </row>
    <row r="1462" spans="1:4" x14ac:dyDescent="0.2">
      <c r="A1462" s="681"/>
      <c r="B1462" s="680"/>
      <c r="C1462" s="680"/>
      <c r="D1462" s="680"/>
    </row>
    <row r="1463" spans="1:4" x14ac:dyDescent="0.2">
      <c r="A1463" s="681"/>
      <c r="B1463" s="680"/>
      <c r="C1463" s="680"/>
      <c r="D1463" s="680"/>
    </row>
    <row r="1464" spans="1:4" x14ac:dyDescent="0.2">
      <c r="A1464" s="681"/>
      <c r="B1464" s="680"/>
      <c r="C1464" s="680"/>
      <c r="D1464" s="680"/>
    </row>
    <row r="1465" spans="1:4" x14ac:dyDescent="0.2">
      <c r="A1465" s="681"/>
      <c r="B1465" s="680"/>
      <c r="C1465" s="680"/>
      <c r="D1465" s="680"/>
    </row>
    <row r="1466" spans="1:4" x14ac:dyDescent="0.2">
      <c r="A1466" s="681"/>
      <c r="B1466" s="680"/>
      <c r="C1466" s="680"/>
      <c r="D1466" s="680"/>
    </row>
    <row r="1467" spans="1:4" x14ac:dyDescent="0.2">
      <c r="A1467" s="681"/>
      <c r="B1467" s="680"/>
      <c r="C1467" s="680"/>
      <c r="D1467" s="680"/>
    </row>
    <row r="1468" spans="1:4" x14ac:dyDescent="0.2">
      <c r="A1468" s="681"/>
      <c r="B1468" s="680"/>
      <c r="C1468" s="680"/>
      <c r="D1468" s="680"/>
    </row>
    <row r="1469" spans="1:4" x14ac:dyDescent="0.2">
      <c r="A1469" s="681"/>
      <c r="B1469" s="680"/>
      <c r="C1469" s="680"/>
      <c r="D1469" s="680"/>
    </row>
    <row r="1470" spans="1:4" x14ac:dyDescent="0.2">
      <c r="A1470" s="681"/>
      <c r="B1470" s="680"/>
      <c r="C1470" s="680"/>
      <c r="D1470" s="680"/>
    </row>
    <row r="1471" spans="1:4" x14ac:dyDescent="0.2">
      <c r="A1471" s="681"/>
      <c r="B1471" s="680"/>
      <c r="C1471" s="680"/>
      <c r="D1471" s="680"/>
    </row>
    <row r="1472" spans="1:4" x14ac:dyDescent="0.2">
      <c r="A1472" s="681"/>
      <c r="B1472" s="680"/>
      <c r="C1472" s="680"/>
      <c r="D1472" s="680"/>
    </row>
    <row r="1473" spans="1:4" x14ac:dyDescent="0.2">
      <c r="A1473" s="681"/>
      <c r="B1473" s="680"/>
      <c r="C1473" s="680"/>
      <c r="D1473" s="680"/>
    </row>
    <row r="1474" spans="1:4" x14ac:dyDescent="0.2">
      <c r="A1474" s="681"/>
      <c r="B1474" s="680"/>
      <c r="C1474" s="680"/>
      <c r="D1474" s="680"/>
    </row>
    <row r="1475" spans="1:4" x14ac:dyDescent="0.2">
      <c r="A1475" s="681"/>
      <c r="B1475" s="680"/>
      <c r="C1475" s="680"/>
      <c r="D1475" s="680"/>
    </row>
    <row r="1476" spans="1:4" x14ac:dyDescent="0.2">
      <c r="A1476" s="681"/>
      <c r="B1476" s="680"/>
      <c r="C1476" s="680"/>
      <c r="D1476" s="680"/>
    </row>
    <row r="1477" spans="1:4" x14ac:dyDescent="0.2">
      <c r="A1477" s="681"/>
      <c r="B1477" s="680"/>
      <c r="C1477" s="680"/>
      <c r="D1477" s="680"/>
    </row>
    <row r="1478" spans="1:4" x14ac:dyDescent="0.2">
      <c r="A1478" s="681"/>
      <c r="B1478" s="680"/>
      <c r="C1478" s="680"/>
      <c r="D1478" s="680"/>
    </row>
    <row r="1479" spans="1:4" x14ac:dyDescent="0.2">
      <c r="A1479" s="681"/>
      <c r="B1479" s="680"/>
      <c r="C1479" s="680"/>
      <c r="D1479" s="680"/>
    </row>
    <row r="1480" spans="1:4" x14ac:dyDescent="0.2">
      <c r="A1480" s="681"/>
      <c r="B1480" s="680"/>
      <c r="C1480" s="680"/>
      <c r="D1480" s="680"/>
    </row>
    <row r="1481" spans="1:4" x14ac:dyDescent="0.2">
      <c r="A1481" s="681"/>
      <c r="B1481" s="680"/>
      <c r="C1481" s="680"/>
      <c r="D1481" s="680"/>
    </row>
    <row r="1482" spans="1:4" x14ac:dyDescent="0.2">
      <c r="A1482" s="681"/>
      <c r="B1482" s="680"/>
      <c r="C1482" s="680"/>
      <c r="D1482" s="680"/>
    </row>
    <row r="1483" spans="1:4" x14ac:dyDescent="0.2">
      <c r="A1483" s="681"/>
      <c r="B1483" s="680"/>
      <c r="C1483" s="680"/>
      <c r="D1483" s="680"/>
    </row>
    <row r="1484" spans="1:4" x14ac:dyDescent="0.2">
      <c r="A1484" s="681"/>
      <c r="B1484" s="680"/>
      <c r="C1484" s="680"/>
      <c r="D1484" s="680"/>
    </row>
    <row r="1485" spans="1:4" x14ac:dyDescent="0.2">
      <c r="A1485" s="681"/>
      <c r="B1485" s="680"/>
      <c r="C1485" s="680"/>
      <c r="D1485" s="680"/>
    </row>
    <row r="1486" spans="1:4" x14ac:dyDescent="0.2">
      <c r="A1486" s="681"/>
      <c r="B1486" s="680"/>
      <c r="C1486" s="680"/>
      <c r="D1486" s="680"/>
    </row>
    <row r="1487" spans="1:4" x14ac:dyDescent="0.2">
      <c r="A1487" s="681"/>
      <c r="B1487" s="680"/>
      <c r="C1487" s="680"/>
      <c r="D1487" s="680"/>
    </row>
    <row r="1488" spans="1:4" x14ac:dyDescent="0.2">
      <c r="A1488" s="681"/>
      <c r="B1488" s="680"/>
      <c r="C1488" s="680"/>
      <c r="D1488" s="680"/>
    </row>
    <row r="1489" spans="1:4" x14ac:dyDescent="0.2">
      <c r="A1489" s="681"/>
      <c r="B1489" s="680"/>
      <c r="C1489" s="680"/>
      <c r="D1489" s="680"/>
    </row>
    <row r="1490" spans="1:4" x14ac:dyDescent="0.2">
      <c r="A1490" s="681"/>
      <c r="B1490" s="680"/>
      <c r="C1490" s="680"/>
      <c r="D1490" s="680"/>
    </row>
    <row r="1491" spans="1:4" x14ac:dyDescent="0.2">
      <c r="A1491" s="681"/>
      <c r="B1491" s="680"/>
      <c r="C1491" s="680"/>
      <c r="D1491" s="680"/>
    </row>
    <row r="1492" spans="1:4" x14ac:dyDescent="0.2">
      <c r="A1492" s="681"/>
      <c r="B1492" s="680"/>
      <c r="C1492" s="680"/>
      <c r="D1492" s="680"/>
    </row>
    <row r="1493" spans="1:4" x14ac:dyDescent="0.2">
      <c r="A1493" s="681"/>
      <c r="B1493" s="680"/>
      <c r="C1493" s="680"/>
      <c r="D1493" s="680"/>
    </row>
    <row r="1494" spans="1:4" x14ac:dyDescent="0.2">
      <c r="A1494" s="681"/>
      <c r="B1494" s="680"/>
      <c r="C1494" s="680"/>
      <c r="D1494" s="680"/>
    </row>
    <row r="1495" spans="1:4" x14ac:dyDescent="0.2">
      <c r="A1495" s="681"/>
      <c r="B1495" s="680"/>
      <c r="C1495" s="680"/>
      <c r="D1495" s="680"/>
    </row>
    <row r="1496" spans="1:4" x14ac:dyDescent="0.2">
      <c r="A1496" s="681"/>
      <c r="B1496" s="680"/>
      <c r="C1496" s="680"/>
      <c r="D1496" s="680"/>
    </row>
    <row r="1497" spans="1:4" x14ac:dyDescent="0.2">
      <c r="A1497" s="681"/>
      <c r="B1497" s="680"/>
      <c r="C1497" s="680"/>
      <c r="D1497" s="680"/>
    </row>
    <row r="1498" spans="1:4" x14ac:dyDescent="0.2">
      <c r="A1498" s="681"/>
      <c r="B1498" s="680"/>
      <c r="C1498" s="680"/>
      <c r="D1498" s="680"/>
    </row>
    <row r="1499" spans="1:4" x14ac:dyDescent="0.2">
      <c r="A1499" s="681"/>
      <c r="B1499" s="680"/>
      <c r="C1499" s="680"/>
      <c r="D1499" s="680"/>
    </row>
    <row r="1500" spans="1:4" x14ac:dyDescent="0.2">
      <c r="A1500" s="681"/>
      <c r="B1500" s="680"/>
      <c r="C1500" s="680"/>
      <c r="D1500" s="680"/>
    </row>
    <row r="1501" spans="1:4" x14ac:dyDescent="0.2">
      <c r="A1501" s="681"/>
      <c r="B1501" s="680"/>
      <c r="C1501" s="680"/>
      <c r="D1501" s="680"/>
    </row>
    <row r="1502" spans="1:4" x14ac:dyDescent="0.2">
      <c r="A1502" s="681"/>
      <c r="B1502" s="680"/>
      <c r="C1502" s="680"/>
      <c r="D1502" s="680"/>
    </row>
    <row r="1503" spans="1:4" x14ac:dyDescent="0.2">
      <c r="A1503" s="681"/>
      <c r="B1503" s="680"/>
      <c r="C1503" s="680"/>
      <c r="D1503" s="680"/>
    </row>
    <row r="1504" spans="1:4" x14ac:dyDescent="0.2">
      <c r="A1504" s="681"/>
      <c r="B1504" s="680"/>
      <c r="C1504" s="680"/>
      <c r="D1504" s="680"/>
    </row>
    <row r="1505" spans="1:4" x14ac:dyDescent="0.2">
      <c r="A1505" s="681"/>
      <c r="B1505" s="680"/>
      <c r="C1505" s="680"/>
      <c r="D1505" s="680"/>
    </row>
    <row r="1506" spans="1:4" x14ac:dyDescent="0.2">
      <c r="A1506" s="681"/>
      <c r="B1506" s="680"/>
      <c r="C1506" s="680"/>
      <c r="D1506" s="680"/>
    </row>
    <row r="1507" spans="1:4" x14ac:dyDescent="0.2">
      <c r="A1507" s="681"/>
      <c r="B1507" s="680"/>
      <c r="C1507" s="680"/>
      <c r="D1507" s="680"/>
    </row>
    <row r="1508" spans="1:4" x14ac:dyDescent="0.2">
      <c r="A1508" s="681"/>
      <c r="B1508" s="680"/>
      <c r="C1508" s="680"/>
      <c r="D1508" s="680"/>
    </row>
    <row r="1509" spans="1:4" x14ac:dyDescent="0.2">
      <c r="A1509" s="681"/>
      <c r="B1509" s="680"/>
      <c r="C1509" s="680"/>
      <c r="D1509" s="680"/>
    </row>
    <row r="1510" spans="1:4" x14ac:dyDescent="0.2">
      <c r="A1510" s="681"/>
      <c r="B1510" s="680"/>
      <c r="C1510" s="680"/>
      <c r="D1510" s="680"/>
    </row>
    <row r="1511" spans="1:4" x14ac:dyDescent="0.2">
      <c r="A1511" s="681"/>
      <c r="B1511" s="680"/>
      <c r="C1511" s="680"/>
      <c r="D1511" s="680"/>
    </row>
    <row r="1512" spans="1:4" x14ac:dyDescent="0.2">
      <c r="A1512" s="681"/>
      <c r="B1512" s="680"/>
      <c r="C1512" s="680"/>
      <c r="D1512" s="680"/>
    </row>
    <row r="1513" spans="1:4" x14ac:dyDescent="0.2">
      <c r="A1513" s="681"/>
      <c r="B1513" s="680"/>
      <c r="C1513" s="680"/>
      <c r="D1513" s="680"/>
    </row>
    <row r="1514" spans="1:4" x14ac:dyDescent="0.2">
      <c r="A1514" s="681"/>
      <c r="B1514" s="680"/>
      <c r="C1514" s="680"/>
      <c r="D1514" s="680"/>
    </row>
    <row r="1515" spans="1:4" x14ac:dyDescent="0.2">
      <c r="A1515" s="681"/>
      <c r="B1515" s="680"/>
      <c r="C1515" s="680"/>
      <c r="D1515" s="680"/>
    </row>
    <row r="1516" spans="1:4" x14ac:dyDescent="0.2">
      <c r="A1516" s="681"/>
      <c r="B1516" s="680"/>
      <c r="C1516" s="680"/>
      <c r="D1516" s="680"/>
    </row>
    <row r="1517" spans="1:4" x14ac:dyDescent="0.2">
      <c r="A1517" s="681"/>
      <c r="B1517" s="680"/>
      <c r="C1517" s="680"/>
      <c r="D1517" s="680"/>
    </row>
    <row r="1518" spans="1:4" x14ac:dyDescent="0.2">
      <c r="A1518" s="681"/>
      <c r="B1518" s="680"/>
      <c r="C1518" s="680"/>
      <c r="D1518" s="680"/>
    </row>
    <row r="1519" spans="1:4" x14ac:dyDescent="0.2">
      <c r="A1519" s="681"/>
      <c r="B1519" s="680"/>
      <c r="C1519" s="680"/>
      <c r="D1519" s="680"/>
    </row>
    <row r="1520" spans="1:4" x14ac:dyDescent="0.2">
      <c r="A1520" s="681"/>
      <c r="B1520" s="680"/>
      <c r="C1520" s="680"/>
      <c r="D1520" s="680"/>
    </row>
    <row r="1521" spans="1:4" x14ac:dyDescent="0.2">
      <c r="A1521" s="681"/>
      <c r="B1521" s="680"/>
      <c r="C1521" s="680"/>
      <c r="D1521" s="680"/>
    </row>
    <row r="1522" spans="1:4" x14ac:dyDescent="0.2">
      <c r="A1522" s="681"/>
      <c r="B1522" s="680"/>
      <c r="C1522" s="680"/>
      <c r="D1522" s="680"/>
    </row>
    <row r="1523" spans="1:4" x14ac:dyDescent="0.2">
      <c r="A1523" s="681"/>
      <c r="B1523" s="680"/>
      <c r="C1523" s="680"/>
      <c r="D1523" s="680"/>
    </row>
    <row r="1524" spans="1:4" x14ac:dyDescent="0.2">
      <c r="A1524" s="681"/>
      <c r="B1524" s="680"/>
      <c r="C1524" s="680"/>
      <c r="D1524" s="680"/>
    </row>
    <row r="1525" spans="1:4" x14ac:dyDescent="0.2">
      <c r="A1525" s="681"/>
      <c r="B1525" s="680"/>
      <c r="C1525" s="680"/>
      <c r="D1525" s="680"/>
    </row>
    <row r="1526" spans="1:4" x14ac:dyDescent="0.2">
      <c r="A1526" s="681"/>
      <c r="B1526" s="680"/>
      <c r="C1526" s="680"/>
      <c r="D1526" s="680"/>
    </row>
    <row r="1527" spans="1:4" x14ac:dyDescent="0.2">
      <c r="A1527" s="681"/>
      <c r="B1527" s="680"/>
      <c r="C1527" s="680"/>
      <c r="D1527" s="680"/>
    </row>
    <row r="1528" spans="1:4" x14ac:dyDescent="0.2">
      <c r="A1528" s="681"/>
      <c r="B1528" s="680"/>
      <c r="C1528" s="680"/>
      <c r="D1528" s="680"/>
    </row>
    <row r="1529" spans="1:4" x14ac:dyDescent="0.2">
      <c r="A1529" s="681"/>
      <c r="B1529" s="680"/>
      <c r="C1529" s="680"/>
      <c r="D1529" s="680"/>
    </row>
    <row r="1530" spans="1:4" x14ac:dyDescent="0.2">
      <c r="A1530" s="681"/>
      <c r="B1530" s="680"/>
      <c r="C1530" s="680"/>
      <c r="D1530" s="680"/>
    </row>
    <row r="1531" spans="1:4" x14ac:dyDescent="0.2">
      <c r="A1531" s="681"/>
      <c r="B1531" s="680"/>
      <c r="C1531" s="680"/>
      <c r="D1531" s="680"/>
    </row>
    <row r="1532" spans="1:4" x14ac:dyDescent="0.2">
      <c r="A1532" s="681"/>
      <c r="B1532" s="680"/>
      <c r="C1532" s="680"/>
      <c r="D1532" s="680"/>
    </row>
    <row r="1533" spans="1:4" x14ac:dyDescent="0.2">
      <c r="A1533" s="681"/>
      <c r="B1533" s="680"/>
      <c r="C1533" s="680"/>
      <c r="D1533" s="680"/>
    </row>
    <row r="1534" spans="1:4" x14ac:dyDescent="0.2">
      <c r="A1534" s="681"/>
      <c r="B1534" s="680"/>
      <c r="C1534" s="680"/>
      <c r="D1534" s="680"/>
    </row>
    <row r="1535" spans="1:4" x14ac:dyDescent="0.2">
      <c r="A1535" s="681"/>
      <c r="B1535" s="680"/>
      <c r="C1535" s="680"/>
      <c r="D1535" s="680"/>
    </row>
    <row r="1536" spans="1:4" x14ac:dyDescent="0.2">
      <c r="A1536" s="681"/>
      <c r="B1536" s="680"/>
      <c r="C1536" s="680"/>
      <c r="D1536" s="680"/>
    </row>
    <row r="1537" spans="1:4" x14ac:dyDescent="0.2">
      <c r="A1537" s="681"/>
      <c r="B1537" s="680"/>
      <c r="C1537" s="680"/>
      <c r="D1537" s="680"/>
    </row>
    <row r="1538" spans="1:4" x14ac:dyDescent="0.2">
      <c r="A1538" s="681"/>
      <c r="B1538" s="680"/>
      <c r="C1538" s="680"/>
      <c r="D1538" s="680"/>
    </row>
    <row r="1539" spans="1:4" x14ac:dyDescent="0.2">
      <c r="A1539" s="681"/>
      <c r="B1539" s="680"/>
      <c r="C1539" s="680"/>
      <c r="D1539" s="680"/>
    </row>
    <row r="1540" spans="1:4" x14ac:dyDescent="0.2">
      <c r="A1540" s="681"/>
      <c r="B1540" s="680"/>
      <c r="C1540" s="680"/>
      <c r="D1540" s="680"/>
    </row>
    <row r="1541" spans="1:4" x14ac:dyDescent="0.2">
      <c r="A1541" s="681"/>
      <c r="B1541" s="680"/>
      <c r="C1541" s="680"/>
      <c r="D1541" s="680"/>
    </row>
    <row r="1542" spans="1:4" x14ac:dyDescent="0.2">
      <c r="A1542" s="681"/>
      <c r="B1542" s="680"/>
      <c r="C1542" s="680"/>
      <c r="D1542" s="680"/>
    </row>
    <row r="1543" spans="1:4" x14ac:dyDescent="0.2">
      <c r="A1543" s="681"/>
      <c r="B1543" s="680"/>
      <c r="C1543" s="680"/>
      <c r="D1543" s="680"/>
    </row>
    <row r="1544" spans="1:4" x14ac:dyDescent="0.2">
      <c r="A1544" s="681"/>
      <c r="B1544" s="680"/>
      <c r="C1544" s="680"/>
      <c r="D1544" s="680"/>
    </row>
    <row r="1545" spans="1:4" x14ac:dyDescent="0.2">
      <c r="A1545" s="681"/>
      <c r="B1545" s="680"/>
      <c r="C1545" s="680"/>
      <c r="D1545" s="680"/>
    </row>
    <row r="1546" spans="1:4" x14ac:dyDescent="0.2">
      <c r="A1546" s="681"/>
      <c r="B1546" s="680"/>
      <c r="C1546" s="680"/>
      <c r="D1546" s="680"/>
    </row>
    <row r="1547" spans="1:4" x14ac:dyDescent="0.2">
      <c r="A1547" s="681"/>
      <c r="B1547" s="680"/>
      <c r="C1547" s="680"/>
      <c r="D1547" s="680"/>
    </row>
    <row r="1548" spans="1:4" x14ac:dyDescent="0.2">
      <c r="A1548" s="681"/>
      <c r="B1548" s="680"/>
      <c r="C1548" s="680"/>
      <c r="D1548" s="680"/>
    </row>
    <row r="1549" spans="1:4" x14ac:dyDescent="0.2">
      <c r="A1549" s="681"/>
      <c r="B1549" s="680"/>
      <c r="C1549" s="680"/>
      <c r="D1549" s="680"/>
    </row>
    <row r="1550" spans="1:4" x14ac:dyDescent="0.2">
      <c r="A1550" s="681"/>
      <c r="B1550" s="680"/>
      <c r="C1550" s="680"/>
      <c r="D1550" s="680"/>
    </row>
    <row r="1551" spans="1:4" x14ac:dyDescent="0.2">
      <c r="A1551" s="681"/>
      <c r="B1551" s="680"/>
      <c r="C1551" s="680"/>
      <c r="D1551" s="680"/>
    </row>
    <row r="1552" spans="1:4" x14ac:dyDescent="0.2">
      <c r="A1552" s="681"/>
      <c r="B1552" s="680"/>
      <c r="C1552" s="680"/>
      <c r="D1552" s="680"/>
    </row>
    <row r="1553" spans="1:4" x14ac:dyDescent="0.2">
      <c r="A1553" s="681"/>
      <c r="B1553" s="680"/>
      <c r="C1553" s="680"/>
      <c r="D1553" s="680"/>
    </row>
    <row r="1554" spans="1:4" x14ac:dyDescent="0.2">
      <c r="A1554" s="681"/>
      <c r="B1554" s="680"/>
      <c r="C1554" s="680"/>
      <c r="D1554" s="680"/>
    </row>
    <row r="1555" spans="1:4" x14ac:dyDescent="0.2">
      <c r="A1555" s="681"/>
      <c r="B1555" s="680"/>
      <c r="C1555" s="680"/>
      <c r="D1555" s="680"/>
    </row>
    <row r="1556" spans="1:4" x14ac:dyDescent="0.2">
      <c r="A1556" s="681"/>
      <c r="B1556" s="680"/>
      <c r="C1556" s="680"/>
      <c r="D1556" s="680"/>
    </row>
    <row r="1557" spans="1:4" x14ac:dyDescent="0.2">
      <c r="A1557" s="681"/>
      <c r="B1557" s="680"/>
      <c r="C1557" s="680"/>
      <c r="D1557" s="680"/>
    </row>
    <row r="1558" spans="1:4" x14ac:dyDescent="0.2">
      <c r="A1558" s="681"/>
      <c r="B1558" s="680"/>
      <c r="C1558" s="680"/>
      <c r="D1558" s="680"/>
    </row>
    <row r="1559" spans="1:4" x14ac:dyDescent="0.2">
      <c r="A1559" s="681"/>
      <c r="B1559" s="680"/>
      <c r="C1559" s="680"/>
      <c r="D1559" s="680"/>
    </row>
    <row r="1560" spans="1:4" x14ac:dyDescent="0.2">
      <c r="A1560" s="681"/>
      <c r="B1560" s="680"/>
      <c r="C1560" s="680"/>
      <c r="D1560" s="680"/>
    </row>
    <row r="1561" spans="1:4" x14ac:dyDescent="0.2">
      <c r="A1561" s="681"/>
      <c r="B1561" s="680"/>
      <c r="C1561" s="680"/>
      <c r="D1561" s="680"/>
    </row>
    <row r="1562" spans="1:4" x14ac:dyDescent="0.2">
      <c r="A1562" s="681"/>
      <c r="B1562" s="680"/>
      <c r="C1562" s="680"/>
      <c r="D1562" s="680"/>
    </row>
    <row r="1563" spans="1:4" x14ac:dyDescent="0.2">
      <c r="A1563" s="681"/>
      <c r="B1563" s="680"/>
      <c r="C1563" s="680"/>
      <c r="D1563" s="680"/>
    </row>
    <row r="1564" spans="1:4" x14ac:dyDescent="0.2">
      <c r="A1564" s="681"/>
      <c r="B1564" s="680"/>
      <c r="C1564" s="680"/>
      <c r="D1564" s="680"/>
    </row>
    <row r="1565" spans="1:4" x14ac:dyDescent="0.2">
      <c r="A1565" s="681"/>
      <c r="B1565" s="680"/>
      <c r="C1565" s="680"/>
      <c r="D1565" s="680"/>
    </row>
    <row r="1566" spans="1:4" x14ac:dyDescent="0.2">
      <c r="A1566" s="681"/>
      <c r="B1566" s="680"/>
      <c r="C1566" s="680"/>
      <c r="D1566" s="680"/>
    </row>
    <row r="1567" spans="1:4" x14ac:dyDescent="0.2">
      <c r="A1567" s="681"/>
      <c r="B1567" s="680"/>
      <c r="C1567" s="680"/>
      <c r="D1567" s="680"/>
    </row>
    <row r="1568" spans="1:4" x14ac:dyDescent="0.2">
      <c r="A1568" s="681"/>
      <c r="B1568" s="680"/>
      <c r="C1568" s="680"/>
      <c r="D1568" s="680"/>
    </row>
    <row r="1569" spans="1:4" x14ac:dyDescent="0.2">
      <c r="A1569" s="681"/>
      <c r="B1569" s="680"/>
      <c r="C1569" s="680"/>
      <c r="D1569" s="680"/>
    </row>
    <row r="1570" spans="1:4" x14ac:dyDescent="0.2">
      <c r="A1570" s="681"/>
      <c r="B1570" s="680"/>
      <c r="C1570" s="680"/>
      <c r="D1570" s="680"/>
    </row>
    <row r="1571" spans="1:4" x14ac:dyDescent="0.2">
      <c r="A1571" s="681"/>
      <c r="B1571" s="680"/>
      <c r="C1571" s="680"/>
      <c r="D1571" s="680"/>
    </row>
    <row r="1572" spans="1:4" x14ac:dyDescent="0.2">
      <c r="A1572" s="681"/>
      <c r="B1572" s="680"/>
      <c r="C1572" s="680"/>
      <c r="D1572" s="680"/>
    </row>
    <row r="1573" spans="1:4" x14ac:dyDescent="0.2">
      <c r="A1573" s="681"/>
      <c r="B1573" s="680"/>
      <c r="C1573" s="680"/>
      <c r="D1573" s="680"/>
    </row>
    <row r="1574" spans="1:4" x14ac:dyDescent="0.2">
      <c r="A1574" s="681"/>
      <c r="B1574" s="680"/>
      <c r="C1574" s="680"/>
      <c r="D1574" s="680"/>
    </row>
    <row r="1575" spans="1:4" x14ac:dyDescent="0.2">
      <c r="A1575" s="681"/>
      <c r="B1575" s="680"/>
      <c r="C1575" s="680"/>
      <c r="D1575" s="680"/>
    </row>
    <row r="1576" spans="1:4" x14ac:dyDescent="0.2">
      <c r="A1576" s="681"/>
      <c r="B1576" s="680"/>
      <c r="C1576" s="680"/>
      <c r="D1576" s="680"/>
    </row>
    <row r="1577" spans="1:4" x14ac:dyDescent="0.2">
      <c r="A1577" s="681"/>
      <c r="B1577" s="680"/>
      <c r="C1577" s="680"/>
      <c r="D1577" s="680"/>
    </row>
    <row r="1578" spans="1:4" x14ac:dyDescent="0.2">
      <c r="A1578" s="681"/>
      <c r="B1578" s="680"/>
      <c r="C1578" s="680"/>
      <c r="D1578" s="680"/>
    </row>
    <row r="1579" spans="1:4" x14ac:dyDescent="0.2">
      <c r="A1579" s="681"/>
      <c r="B1579" s="680"/>
      <c r="C1579" s="680"/>
      <c r="D1579" s="680"/>
    </row>
    <row r="1580" spans="1:4" x14ac:dyDescent="0.2">
      <c r="A1580" s="681"/>
      <c r="B1580" s="680"/>
      <c r="C1580" s="680"/>
      <c r="D1580" s="680"/>
    </row>
    <row r="1581" spans="1:4" x14ac:dyDescent="0.2">
      <c r="A1581" s="681"/>
      <c r="B1581" s="680"/>
      <c r="C1581" s="680"/>
      <c r="D1581" s="680"/>
    </row>
    <row r="1582" spans="1:4" x14ac:dyDescent="0.2">
      <c r="A1582" s="681"/>
      <c r="B1582" s="680"/>
      <c r="C1582" s="680"/>
      <c r="D1582" s="680"/>
    </row>
    <row r="1583" spans="1:4" x14ac:dyDescent="0.2">
      <c r="A1583" s="681"/>
      <c r="B1583" s="680"/>
      <c r="C1583" s="680"/>
      <c r="D1583" s="680"/>
    </row>
    <row r="1584" spans="1:4" x14ac:dyDescent="0.2">
      <c r="A1584" s="681"/>
      <c r="B1584" s="680"/>
      <c r="C1584" s="680"/>
      <c r="D1584" s="680"/>
    </row>
    <row r="1585" spans="1:4" x14ac:dyDescent="0.2">
      <c r="A1585" s="681"/>
      <c r="B1585" s="680"/>
      <c r="C1585" s="680"/>
      <c r="D1585" s="680"/>
    </row>
    <row r="1586" spans="1:4" x14ac:dyDescent="0.2">
      <c r="A1586" s="681"/>
      <c r="B1586" s="680"/>
      <c r="C1586" s="680"/>
      <c r="D1586" s="680"/>
    </row>
    <row r="1587" spans="1:4" x14ac:dyDescent="0.2">
      <c r="A1587" s="681"/>
      <c r="B1587" s="680"/>
      <c r="C1587" s="680"/>
      <c r="D1587" s="680"/>
    </row>
    <row r="1588" spans="1:4" x14ac:dyDescent="0.2">
      <c r="A1588" s="681"/>
      <c r="B1588" s="680"/>
      <c r="C1588" s="680"/>
      <c r="D1588" s="680"/>
    </row>
    <row r="1589" spans="1:4" x14ac:dyDescent="0.2">
      <c r="A1589" s="681"/>
      <c r="B1589" s="680"/>
      <c r="C1589" s="680"/>
      <c r="D1589" s="680"/>
    </row>
    <row r="1590" spans="1:4" x14ac:dyDescent="0.2">
      <c r="A1590" s="681"/>
      <c r="B1590" s="680"/>
      <c r="C1590" s="680"/>
      <c r="D1590" s="680"/>
    </row>
    <row r="1591" spans="1:4" x14ac:dyDescent="0.2">
      <c r="A1591" s="681"/>
      <c r="B1591" s="680"/>
      <c r="C1591" s="680"/>
      <c r="D1591" s="680"/>
    </row>
    <row r="1592" spans="1:4" x14ac:dyDescent="0.2">
      <c r="A1592" s="681"/>
      <c r="B1592" s="680"/>
      <c r="C1592" s="680"/>
      <c r="D1592" s="680"/>
    </row>
    <row r="1593" spans="1:4" x14ac:dyDescent="0.2">
      <c r="A1593" s="681"/>
      <c r="B1593" s="680"/>
      <c r="C1593" s="680"/>
      <c r="D1593" s="680"/>
    </row>
    <row r="1594" spans="1:4" x14ac:dyDescent="0.2">
      <c r="A1594" s="681"/>
      <c r="B1594" s="680"/>
      <c r="C1594" s="680"/>
      <c r="D1594" s="680"/>
    </row>
    <row r="1595" spans="1:4" x14ac:dyDescent="0.2">
      <c r="A1595" s="681"/>
      <c r="B1595" s="680"/>
      <c r="C1595" s="680"/>
      <c r="D1595" s="680"/>
    </row>
    <row r="1596" spans="1:4" x14ac:dyDescent="0.2">
      <c r="A1596" s="681"/>
      <c r="B1596" s="680"/>
      <c r="C1596" s="680"/>
      <c r="D1596" s="680"/>
    </row>
    <row r="1597" spans="1:4" x14ac:dyDescent="0.2">
      <c r="A1597" s="681"/>
      <c r="B1597" s="680"/>
      <c r="C1597" s="680"/>
      <c r="D1597" s="680"/>
    </row>
    <row r="1598" spans="1:4" x14ac:dyDescent="0.2">
      <c r="A1598" s="681"/>
      <c r="B1598" s="680"/>
      <c r="C1598" s="680"/>
      <c r="D1598" s="680"/>
    </row>
    <row r="1599" spans="1:4" x14ac:dyDescent="0.2">
      <c r="A1599" s="681"/>
      <c r="B1599" s="680"/>
      <c r="C1599" s="680"/>
      <c r="D1599" s="680"/>
    </row>
    <row r="1600" spans="1:4" x14ac:dyDescent="0.2">
      <c r="A1600" s="681"/>
      <c r="B1600" s="680"/>
      <c r="C1600" s="680"/>
      <c r="D1600" s="680"/>
    </row>
    <row r="1601" spans="1:4" x14ac:dyDescent="0.2">
      <c r="A1601" s="681"/>
      <c r="B1601" s="680"/>
      <c r="C1601" s="680"/>
      <c r="D1601" s="680"/>
    </row>
    <row r="1602" spans="1:4" x14ac:dyDescent="0.2">
      <c r="A1602" s="681"/>
      <c r="B1602" s="680"/>
      <c r="C1602" s="680"/>
      <c r="D1602" s="680"/>
    </row>
    <row r="1603" spans="1:4" x14ac:dyDescent="0.2">
      <c r="A1603" s="681"/>
      <c r="B1603" s="680"/>
      <c r="C1603" s="680"/>
      <c r="D1603" s="680"/>
    </row>
    <row r="1604" spans="1:4" x14ac:dyDescent="0.2">
      <c r="A1604" s="681"/>
      <c r="B1604" s="680"/>
      <c r="C1604" s="680"/>
      <c r="D1604" s="680"/>
    </row>
    <row r="1605" spans="1:4" x14ac:dyDescent="0.2">
      <c r="A1605" s="681"/>
      <c r="B1605" s="680"/>
      <c r="C1605" s="680"/>
      <c r="D1605" s="680"/>
    </row>
    <row r="1606" spans="1:4" x14ac:dyDescent="0.2">
      <c r="A1606" s="681"/>
      <c r="B1606" s="680"/>
      <c r="C1606" s="680"/>
      <c r="D1606" s="680"/>
    </row>
    <row r="1607" spans="1:4" x14ac:dyDescent="0.2">
      <c r="A1607" s="681"/>
      <c r="B1607" s="680"/>
      <c r="C1607" s="680"/>
      <c r="D1607" s="680"/>
    </row>
    <row r="1608" spans="1:4" x14ac:dyDescent="0.2">
      <c r="A1608" s="681"/>
      <c r="B1608" s="680"/>
      <c r="C1608" s="680"/>
      <c r="D1608" s="680"/>
    </row>
    <row r="1609" spans="1:4" x14ac:dyDescent="0.2">
      <c r="A1609" s="681"/>
      <c r="B1609" s="680"/>
      <c r="C1609" s="680"/>
      <c r="D1609" s="680"/>
    </row>
    <row r="1610" spans="1:4" x14ac:dyDescent="0.2">
      <c r="A1610" s="681"/>
      <c r="B1610" s="680"/>
      <c r="C1610" s="680"/>
      <c r="D1610" s="680"/>
    </row>
    <row r="1611" spans="1:4" x14ac:dyDescent="0.2">
      <c r="A1611" s="681"/>
      <c r="B1611" s="680"/>
      <c r="C1611" s="680"/>
      <c r="D1611" s="680"/>
    </row>
    <row r="1612" spans="1:4" x14ac:dyDescent="0.2">
      <c r="A1612" s="681"/>
      <c r="B1612" s="680"/>
      <c r="C1612" s="680"/>
      <c r="D1612" s="680"/>
    </row>
    <row r="1613" spans="1:4" x14ac:dyDescent="0.2">
      <c r="A1613" s="681"/>
      <c r="B1613" s="680"/>
      <c r="C1613" s="680"/>
      <c r="D1613" s="680"/>
    </row>
    <row r="1614" spans="1:4" x14ac:dyDescent="0.2">
      <c r="A1614" s="681"/>
      <c r="B1614" s="680"/>
      <c r="C1614" s="680"/>
      <c r="D1614" s="680"/>
    </row>
    <row r="1615" spans="1:4" x14ac:dyDescent="0.2">
      <c r="A1615" s="681"/>
      <c r="B1615" s="680"/>
      <c r="C1615" s="680"/>
      <c r="D1615" s="680"/>
    </row>
    <row r="1616" spans="1:4" x14ac:dyDescent="0.2">
      <c r="A1616" s="681"/>
      <c r="B1616" s="680"/>
      <c r="C1616" s="680"/>
      <c r="D1616" s="680"/>
    </row>
    <row r="1617" spans="1:4" x14ac:dyDescent="0.2">
      <c r="A1617" s="681"/>
      <c r="B1617" s="680"/>
      <c r="C1617" s="680"/>
      <c r="D1617" s="680"/>
    </row>
    <row r="1618" spans="1:4" x14ac:dyDescent="0.2">
      <c r="A1618" s="681"/>
      <c r="B1618" s="680"/>
      <c r="C1618" s="680"/>
      <c r="D1618" s="680"/>
    </row>
    <row r="1619" spans="1:4" x14ac:dyDescent="0.2">
      <c r="A1619" s="681"/>
      <c r="B1619" s="680"/>
      <c r="C1619" s="680"/>
      <c r="D1619" s="680"/>
    </row>
    <row r="1620" spans="1:4" x14ac:dyDescent="0.2">
      <c r="A1620" s="681"/>
      <c r="B1620" s="680"/>
      <c r="C1620" s="680"/>
      <c r="D1620" s="680"/>
    </row>
    <row r="1621" spans="1:4" x14ac:dyDescent="0.2">
      <c r="A1621" s="681"/>
      <c r="B1621" s="680"/>
      <c r="C1621" s="680"/>
      <c r="D1621" s="680"/>
    </row>
    <row r="1622" spans="1:4" x14ac:dyDescent="0.2">
      <c r="A1622" s="681"/>
      <c r="B1622" s="680"/>
      <c r="C1622" s="680"/>
      <c r="D1622" s="680"/>
    </row>
    <row r="1623" spans="1:4" x14ac:dyDescent="0.2">
      <c r="A1623" s="681"/>
      <c r="B1623" s="680"/>
      <c r="C1623" s="680"/>
      <c r="D1623" s="680"/>
    </row>
    <row r="1624" spans="1:4" x14ac:dyDescent="0.2">
      <c r="A1624" s="681"/>
      <c r="B1624" s="680"/>
      <c r="C1624" s="680"/>
      <c r="D1624" s="680"/>
    </row>
    <row r="1625" spans="1:4" x14ac:dyDescent="0.2">
      <c r="A1625" s="681"/>
      <c r="B1625" s="680"/>
      <c r="C1625" s="680"/>
      <c r="D1625" s="680"/>
    </row>
    <row r="1626" spans="1:4" x14ac:dyDescent="0.2">
      <c r="A1626" s="681"/>
      <c r="B1626" s="680"/>
      <c r="C1626" s="680"/>
      <c r="D1626" s="680"/>
    </row>
    <row r="1627" spans="1:4" x14ac:dyDescent="0.2">
      <c r="A1627" s="681"/>
      <c r="B1627" s="680"/>
      <c r="C1627" s="680"/>
      <c r="D1627" s="680"/>
    </row>
    <row r="1628" spans="1:4" x14ac:dyDescent="0.2">
      <c r="A1628" s="681"/>
      <c r="B1628" s="680"/>
      <c r="C1628" s="680"/>
      <c r="D1628" s="680"/>
    </row>
    <row r="1629" spans="1:4" x14ac:dyDescent="0.2">
      <c r="A1629" s="681"/>
      <c r="B1629" s="680"/>
      <c r="C1629" s="680"/>
      <c r="D1629" s="680"/>
    </row>
    <row r="1630" spans="1:4" x14ac:dyDescent="0.2">
      <c r="A1630" s="681"/>
      <c r="B1630" s="680"/>
      <c r="C1630" s="680"/>
      <c r="D1630" s="680"/>
    </row>
    <row r="1631" spans="1:4" x14ac:dyDescent="0.2">
      <c r="A1631" s="681"/>
      <c r="B1631" s="680"/>
      <c r="C1631" s="680"/>
      <c r="D1631" s="680"/>
    </row>
    <row r="1632" spans="1:4" x14ac:dyDescent="0.2">
      <c r="A1632" s="681"/>
      <c r="B1632" s="680"/>
      <c r="C1632" s="680"/>
      <c r="D1632" s="680"/>
    </row>
    <row r="1633" spans="1:4" x14ac:dyDescent="0.2">
      <c r="A1633" s="681"/>
      <c r="B1633" s="680"/>
      <c r="C1633" s="680"/>
      <c r="D1633" s="680"/>
    </row>
    <row r="1634" spans="1:4" x14ac:dyDescent="0.2">
      <c r="A1634" s="681"/>
      <c r="B1634" s="680"/>
      <c r="C1634" s="680"/>
      <c r="D1634" s="680"/>
    </row>
    <row r="1635" spans="1:4" x14ac:dyDescent="0.2">
      <c r="A1635" s="681"/>
      <c r="B1635" s="680"/>
      <c r="C1635" s="680"/>
      <c r="D1635" s="680"/>
    </row>
    <row r="1636" spans="1:4" x14ac:dyDescent="0.2">
      <c r="A1636" s="681"/>
      <c r="B1636" s="680"/>
      <c r="C1636" s="680"/>
      <c r="D1636" s="680"/>
    </row>
    <row r="1637" spans="1:4" x14ac:dyDescent="0.2">
      <c r="A1637" s="681"/>
      <c r="B1637" s="680"/>
      <c r="C1637" s="680"/>
      <c r="D1637" s="680"/>
    </row>
    <row r="1638" spans="1:4" x14ac:dyDescent="0.2">
      <c r="A1638" s="681"/>
      <c r="B1638" s="680"/>
      <c r="C1638" s="680"/>
      <c r="D1638" s="680"/>
    </row>
    <row r="1639" spans="1:4" x14ac:dyDescent="0.2">
      <c r="A1639" s="681"/>
      <c r="B1639" s="680"/>
      <c r="C1639" s="680"/>
      <c r="D1639" s="680"/>
    </row>
    <row r="1640" spans="1:4" x14ac:dyDescent="0.2">
      <c r="A1640" s="681"/>
      <c r="B1640" s="680"/>
      <c r="C1640" s="680"/>
      <c r="D1640" s="680"/>
    </row>
    <row r="1641" spans="1:4" x14ac:dyDescent="0.2">
      <c r="A1641" s="681"/>
      <c r="B1641" s="680"/>
      <c r="C1641" s="680"/>
      <c r="D1641" s="680"/>
    </row>
    <row r="1642" spans="1:4" x14ac:dyDescent="0.2">
      <c r="A1642" s="681"/>
      <c r="B1642" s="680"/>
      <c r="C1642" s="680"/>
      <c r="D1642" s="680"/>
    </row>
    <row r="1643" spans="1:4" x14ac:dyDescent="0.2">
      <c r="A1643" s="681"/>
      <c r="B1643" s="680"/>
      <c r="C1643" s="680"/>
      <c r="D1643" s="680"/>
    </row>
    <row r="1644" spans="1:4" x14ac:dyDescent="0.2">
      <c r="A1644" s="681"/>
      <c r="B1644" s="680"/>
      <c r="C1644" s="680"/>
      <c r="D1644" s="680"/>
    </row>
    <row r="1645" spans="1:4" x14ac:dyDescent="0.2">
      <c r="A1645" s="681"/>
      <c r="B1645" s="680"/>
      <c r="C1645" s="680"/>
      <c r="D1645" s="680"/>
    </row>
    <row r="1646" spans="1:4" x14ac:dyDescent="0.2">
      <c r="A1646" s="681"/>
      <c r="B1646" s="680"/>
      <c r="C1646" s="680"/>
      <c r="D1646" s="680"/>
    </row>
    <row r="1647" spans="1:4" x14ac:dyDescent="0.2">
      <c r="A1647" s="681"/>
      <c r="B1647" s="680"/>
      <c r="C1647" s="680"/>
      <c r="D1647" s="680"/>
    </row>
    <row r="1648" spans="1:4" x14ac:dyDescent="0.2">
      <c r="A1648" s="681"/>
      <c r="B1648" s="680"/>
      <c r="C1648" s="680"/>
      <c r="D1648" s="680"/>
    </row>
    <row r="1649" spans="1:4" x14ac:dyDescent="0.2">
      <c r="A1649" s="681"/>
      <c r="B1649" s="680"/>
      <c r="C1649" s="680"/>
      <c r="D1649" s="680"/>
    </row>
    <row r="1650" spans="1:4" x14ac:dyDescent="0.2">
      <c r="A1650" s="681"/>
      <c r="B1650" s="680"/>
      <c r="C1650" s="680"/>
      <c r="D1650" s="680"/>
    </row>
    <row r="1651" spans="1:4" x14ac:dyDescent="0.2">
      <c r="A1651" s="681"/>
      <c r="B1651" s="680"/>
      <c r="C1651" s="680"/>
      <c r="D1651" s="680"/>
    </row>
    <row r="1652" spans="1:4" x14ac:dyDescent="0.2">
      <c r="A1652" s="681"/>
      <c r="B1652" s="680"/>
      <c r="C1652" s="680"/>
      <c r="D1652" s="680"/>
    </row>
    <row r="1653" spans="1:4" x14ac:dyDescent="0.2">
      <c r="A1653" s="681"/>
      <c r="B1653" s="680"/>
      <c r="C1653" s="680"/>
      <c r="D1653" s="680"/>
    </row>
    <row r="1654" spans="1:4" x14ac:dyDescent="0.2">
      <c r="A1654" s="681"/>
      <c r="B1654" s="680"/>
      <c r="C1654" s="680"/>
      <c r="D1654" s="680"/>
    </row>
    <row r="1655" spans="1:4" x14ac:dyDescent="0.2">
      <c r="A1655" s="681"/>
      <c r="B1655" s="680"/>
      <c r="C1655" s="680"/>
      <c r="D1655" s="680"/>
    </row>
    <row r="1656" spans="1:4" x14ac:dyDescent="0.2">
      <c r="A1656" s="681"/>
      <c r="B1656" s="680"/>
      <c r="C1656" s="680"/>
      <c r="D1656" s="680"/>
    </row>
    <row r="1657" spans="1:4" x14ac:dyDescent="0.2">
      <c r="A1657" s="681"/>
      <c r="B1657" s="680"/>
      <c r="C1657" s="680"/>
      <c r="D1657" s="680"/>
    </row>
    <row r="1658" spans="1:4" x14ac:dyDescent="0.2">
      <c r="A1658" s="681"/>
      <c r="B1658" s="680"/>
      <c r="C1658" s="680"/>
      <c r="D1658" s="680"/>
    </row>
    <row r="1659" spans="1:4" x14ac:dyDescent="0.2">
      <c r="A1659" s="681"/>
      <c r="B1659" s="680"/>
      <c r="C1659" s="680"/>
      <c r="D1659" s="680"/>
    </row>
    <row r="1660" spans="1:4" x14ac:dyDescent="0.2">
      <c r="A1660" s="681"/>
      <c r="B1660" s="680"/>
      <c r="C1660" s="680"/>
      <c r="D1660" s="680"/>
    </row>
    <row r="1661" spans="1:4" x14ac:dyDescent="0.2">
      <c r="A1661" s="681"/>
      <c r="B1661" s="680"/>
      <c r="C1661" s="680"/>
      <c r="D1661" s="680"/>
    </row>
    <row r="1662" spans="1:4" x14ac:dyDescent="0.2">
      <c r="A1662" s="681"/>
      <c r="B1662" s="680"/>
      <c r="C1662" s="680"/>
      <c r="D1662" s="680"/>
    </row>
    <row r="1663" spans="1:4" x14ac:dyDescent="0.2">
      <c r="A1663" s="681"/>
      <c r="B1663" s="680"/>
      <c r="C1663" s="680"/>
      <c r="D1663" s="680"/>
    </row>
    <row r="1664" spans="1:4" x14ac:dyDescent="0.2">
      <c r="A1664" s="681"/>
      <c r="B1664" s="680"/>
      <c r="C1664" s="680"/>
      <c r="D1664" s="680"/>
    </row>
    <row r="1665" spans="1:4" x14ac:dyDescent="0.2">
      <c r="A1665" s="681"/>
      <c r="B1665" s="680"/>
      <c r="C1665" s="680"/>
      <c r="D1665" s="680"/>
    </row>
    <row r="1666" spans="1:4" x14ac:dyDescent="0.2">
      <c r="A1666" s="681"/>
      <c r="B1666" s="680"/>
      <c r="C1666" s="680"/>
      <c r="D1666" s="680"/>
    </row>
    <row r="1667" spans="1:4" x14ac:dyDescent="0.2">
      <c r="A1667" s="681"/>
      <c r="B1667" s="680"/>
      <c r="C1667" s="680"/>
      <c r="D1667" s="680"/>
    </row>
    <row r="1668" spans="1:4" x14ac:dyDescent="0.2">
      <c r="A1668" s="681"/>
      <c r="B1668" s="680"/>
      <c r="C1668" s="680"/>
      <c r="D1668" s="680"/>
    </row>
    <row r="1669" spans="1:4" x14ac:dyDescent="0.2">
      <c r="A1669" s="681"/>
      <c r="B1669" s="680"/>
      <c r="C1669" s="680"/>
      <c r="D1669" s="680"/>
    </row>
    <row r="1670" spans="1:4" x14ac:dyDescent="0.2">
      <c r="A1670" s="681"/>
      <c r="B1670" s="680"/>
      <c r="C1670" s="680"/>
      <c r="D1670" s="680"/>
    </row>
    <row r="1671" spans="1:4" x14ac:dyDescent="0.2">
      <c r="A1671" s="681"/>
      <c r="B1671" s="680"/>
      <c r="C1671" s="680"/>
      <c r="D1671" s="680"/>
    </row>
    <row r="1672" spans="1:4" x14ac:dyDescent="0.2">
      <c r="A1672" s="681"/>
      <c r="B1672" s="680"/>
      <c r="C1672" s="680"/>
      <c r="D1672" s="680"/>
    </row>
    <row r="1673" spans="1:4" x14ac:dyDescent="0.2">
      <c r="A1673" s="681"/>
      <c r="B1673" s="680"/>
      <c r="C1673" s="680"/>
      <c r="D1673" s="680"/>
    </row>
    <row r="1674" spans="1:4" x14ac:dyDescent="0.2">
      <c r="A1674" s="681"/>
      <c r="B1674" s="680"/>
      <c r="C1674" s="680"/>
      <c r="D1674" s="680"/>
    </row>
    <row r="1675" spans="1:4" x14ac:dyDescent="0.2">
      <c r="A1675" s="681"/>
      <c r="B1675" s="680"/>
      <c r="C1675" s="680"/>
      <c r="D1675" s="680"/>
    </row>
    <row r="1676" spans="1:4" x14ac:dyDescent="0.2">
      <c r="A1676" s="681"/>
      <c r="B1676" s="680"/>
      <c r="C1676" s="680"/>
      <c r="D1676" s="680"/>
    </row>
    <row r="1677" spans="1:4" x14ac:dyDescent="0.2">
      <c r="A1677" s="681"/>
      <c r="B1677" s="680"/>
      <c r="C1677" s="680"/>
      <c r="D1677" s="680"/>
    </row>
    <row r="1678" spans="1:4" x14ac:dyDescent="0.2">
      <c r="A1678" s="681"/>
      <c r="B1678" s="680"/>
      <c r="C1678" s="680"/>
      <c r="D1678" s="680"/>
    </row>
    <row r="1679" spans="1:4" x14ac:dyDescent="0.2">
      <c r="A1679" s="681"/>
      <c r="B1679" s="680"/>
      <c r="C1679" s="680"/>
      <c r="D1679" s="680"/>
    </row>
    <row r="1680" spans="1:4" x14ac:dyDescent="0.2">
      <c r="A1680" s="681"/>
      <c r="B1680" s="680"/>
      <c r="C1680" s="680"/>
      <c r="D1680" s="680"/>
    </row>
    <row r="1681" spans="1:4" x14ac:dyDescent="0.2">
      <c r="A1681" s="681"/>
      <c r="B1681" s="680"/>
      <c r="C1681" s="680"/>
      <c r="D1681" s="680"/>
    </row>
    <row r="1682" spans="1:4" x14ac:dyDescent="0.2">
      <c r="A1682" s="681"/>
      <c r="B1682" s="680"/>
      <c r="C1682" s="680"/>
      <c r="D1682" s="680"/>
    </row>
    <row r="1683" spans="1:4" x14ac:dyDescent="0.2">
      <c r="A1683" s="681"/>
      <c r="B1683" s="680"/>
      <c r="C1683" s="680"/>
      <c r="D1683" s="680"/>
    </row>
    <row r="1684" spans="1:4" x14ac:dyDescent="0.2">
      <c r="A1684" s="681"/>
      <c r="B1684" s="680"/>
      <c r="C1684" s="680"/>
      <c r="D1684" s="680"/>
    </row>
    <row r="1685" spans="1:4" x14ac:dyDescent="0.2">
      <c r="A1685" s="681"/>
      <c r="B1685" s="680"/>
      <c r="C1685" s="680"/>
      <c r="D1685" s="680"/>
    </row>
    <row r="1686" spans="1:4" x14ac:dyDescent="0.2">
      <c r="A1686" s="681"/>
      <c r="B1686" s="680"/>
      <c r="C1686" s="680"/>
      <c r="D1686" s="680"/>
    </row>
    <row r="1687" spans="1:4" x14ac:dyDescent="0.2">
      <c r="A1687" s="681"/>
      <c r="B1687" s="680"/>
      <c r="C1687" s="680"/>
      <c r="D1687" s="680"/>
    </row>
    <row r="1688" spans="1:4" x14ac:dyDescent="0.2">
      <c r="A1688" s="681"/>
      <c r="B1688" s="680"/>
      <c r="C1688" s="680"/>
      <c r="D1688" s="680"/>
    </row>
    <row r="1689" spans="1:4" x14ac:dyDescent="0.2">
      <c r="A1689" s="681"/>
      <c r="B1689" s="680"/>
      <c r="C1689" s="680"/>
      <c r="D1689" s="680"/>
    </row>
    <row r="1690" spans="1:4" x14ac:dyDescent="0.2">
      <c r="A1690" s="681"/>
      <c r="B1690" s="680"/>
      <c r="C1690" s="680"/>
      <c r="D1690" s="680"/>
    </row>
    <row r="1691" spans="1:4" x14ac:dyDescent="0.2">
      <c r="A1691" s="681"/>
      <c r="B1691" s="680"/>
      <c r="C1691" s="680"/>
      <c r="D1691" s="680"/>
    </row>
    <row r="1692" spans="1:4" x14ac:dyDescent="0.2">
      <c r="A1692" s="681"/>
      <c r="B1692" s="680"/>
      <c r="C1692" s="680"/>
      <c r="D1692" s="680"/>
    </row>
    <row r="1693" spans="1:4" x14ac:dyDescent="0.2">
      <c r="A1693" s="681"/>
      <c r="B1693" s="680"/>
      <c r="C1693" s="680"/>
      <c r="D1693" s="680"/>
    </row>
    <row r="1694" spans="1:4" x14ac:dyDescent="0.2">
      <c r="A1694" s="681"/>
      <c r="B1694" s="680"/>
      <c r="C1694" s="680"/>
      <c r="D1694" s="680"/>
    </row>
    <row r="1695" spans="1:4" x14ac:dyDescent="0.2">
      <c r="A1695" s="681"/>
      <c r="B1695" s="680"/>
      <c r="C1695" s="680"/>
      <c r="D1695" s="680"/>
    </row>
    <row r="1696" spans="1:4" x14ac:dyDescent="0.2">
      <c r="A1696" s="681"/>
      <c r="B1696" s="680"/>
      <c r="C1696" s="680"/>
      <c r="D1696" s="680"/>
    </row>
    <row r="1697" spans="1:4" x14ac:dyDescent="0.2">
      <c r="A1697" s="681"/>
      <c r="B1697" s="680"/>
      <c r="C1697" s="680"/>
      <c r="D1697" s="680"/>
    </row>
    <row r="1698" spans="1:4" x14ac:dyDescent="0.2">
      <c r="A1698" s="681"/>
      <c r="B1698" s="680"/>
      <c r="C1698" s="680"/>
      <c r="D1698" s="680"/>
    </row>
    <row r="1699" spans="1:4" x14ac:dyDescent="0.2">
      <c r="A1699" s="681"/>
      <c r="B1699" s="680"/>
      <c r="C1699" s="680"/>
      <c r="D1699" s="680"/>
    </row>
    <row r="1700" spans="1:4" x14ac:dyDescent="0.2">
      <c r="A1700" s="681"/>
      <c r="B1700" s="680"/>
      <c r="C1700" s="680"/>
      <c r="D1700" s="680"/>
    </row>
    <row r="1701" spans="1:4" x14ac:dyDescent="0.2">
      <c r="A1701" s="681"/>
      <c r="B1701" s="680"/>
      <c r="C1701" s="680"/>
      <c r="D1701" s="680"/>
    </row>
    <row r="1702" spans="1:4" x14ac:dyDescent="0.2">
      <c r="A1702" s="681"/>
      <c r="B1702" s="680"/>
      <c r="C1702" s="680"/>
      <c r="D1702" s="680"/>
    </row>
    <row r="1703" spans="1:4" x14ac:dyDescent="0.2">
      <c r="A1703" s="681"/>
      <c r="B1703" s="680"/>
      <c r="C1703" s="680"/>
      <c r="D1703" s="680"/>
    </row>
    <row r="1704" spans="1:4" x14ac:dyDescent="0.2">
      <c r="A1704" s="681"/>
      <c r="B1704" s="680"/>
      <c r="C1704" s="680"/>
      <c r="D1704" s="680"/>
    </row>
    <row r="1705" spans="1:4" x14ac:dyDescent="0.2">
      <c r="A1705" s="681"/>
      <c r="B1705" s="680"/>
      <c r="C1705" s="680"/>
      <c r="D1705" s="680"/>
    </row>
    <row r="1706" spans="1:4" x14ac:dyDescent="0.2">
      <c r="A1706" s="681"/>
      <c r="B1706" s="680"/>
      <c r="C1706" s="680"/>
      <c r="D1706" s="680"/>
    </row>
    <row r="1707" spans="1:4" x14ac:dyDescent="0.2">
      <c r="A1707" s="681"/>
      <c r="B1707" s="680"/>
      <c r="C1707" s="680"/>
      <c r="D1707" s="680"/>
    </row>
    <row r="1708" spans="1:4" x14ac:dyDescent="0.2">
      <c r="A1708" s="681"/>
      <c r="B1708" s="680"/>
      <c r="C1708" s="680"/>
      <c r="D1708" s="680"/>
    </row>
    <row r="1709" spans="1:4" x14ac:dyDescent="0.2">
      <c r="A1709" s="681"/>
      <c r="B1709" s="680"/>
      <c r="C1709" s="680"/>
      <c r="D1709" s="680"/>
    </row>
    <row r="1710" spans="1:4" x14ac:dyDescent="0.2">
      <c r="A1710" s="681"/>
      <c r="B1710" s="680"/>
      <c r="C1710" s="680"/>
      <c r="D1710" s="680"/>
    </row>
    <row r="1711" spans="1:4" x14ac:dyDescent="0.2">
      <c r="A1711" s="681"/>
      <c r="B1711" s="680"/>
      <c r="C1711" s="680"/>
      <c r="D1711" s="680"/>
    </row>
    <row r="1712" spans="1:4" x14ac:dyDescent="0.2">
      <c r="A1712" s="681"/>
      <c r="B1712" s="680"/>
      <c r="C1712" s="680"/>
      <c r="D1712" s="680"/>
    </row>
    <row r="1713" spans="1:4" x14ac:dyDescent="0.2">
      <c r="A1713" s="681"/>
      <c r="B1713" s="680"/>
      <c r="C1713" s="680"/>
      <c r="D1713" s="680"/>
    </row>
    <row r="1714" spans="1:4" x14ac:dyDescent="0.2">
      <c r="A1714" s="681"/>
      <c r="B1714" s="680"/>
      <c r="C1714" s="680"/>
      <c r="D1714" s="680"/>
    </row>
    <row r="1715" spans="1:4" x14ac:dyDescent="0.2">
      <c r="A1715" s="681"/>
      <c r="B1715" s="680"/>
      <c r="C1715" s="680"/>
      <c r="D1715" s="680"/>
    </row>
    <row r="1716" spans="1:4" x14ac:dyDescent="0.2">
      <c r="A1716" s="681"/>
      <c r="B1716" s="680"/>
      <c r="C1716" s="680"/>
      <c r="D1716" s="680"/>
    </row>
    <row r="1717" spans="1:4" x14ac:dyDescent="0.2">
      <c r="A1717" s="681"/>
      <c r="B1717" s="680"/>
      <c r="C1717" s="680"/>
      <c r="D1717" s="680"/>
    </row>
    <row r="1718" spans="1:4" x14ac:dyDescent="0.2">
      <c r="A1718" s="681"/>
      <c r="B1718" s="680"/>
      <c r="C1718" s="680"/>
      <c r="D1718" s="680"/>
    </row>
    <row r="1719" spans="1:4" x14ac:dyDescent="0.2">
      <c r="A1719" s="681"/>
      <c r="B1719" s="680"/>
      <c r="C1719" s="680"/>
      <c r="D1719" s="680"/>
    </row>
    <row r="1720" spans="1:4" x14ac:dyDescent="0.2">
      <c r="A1720" s="681"/>
      <c r="B1720" s="680"/>
      <c r="C1720" s="680"/>
      <c r="D1720" s="680"/>
    </row>
    <row r="1721" spans="1:4" x14ac:dyDescent="0.2">
      <c r="A1721" s="681"/>
      <c r="B1721" s="680"/>
      <c r="C1721" s="680"/>
      <c r="D1721" s="680"/>
    </row>
    <row r="1722" spans="1:4" x14ac:dyDescent="0.2">
      <c r="A1722" s="681"/>
      <c r="B1722" s="680"/>
      <c r="C1722" s="680"/>
      <c r="D1722" s="680"/>
    </row>
    <row r="1723" spans="1:4" x14ac:dyDescent="0.2">
      <c r="A1723" s="681"/>
      <c r="B1723" s="680"/>
      <c r="C1723" s="680"/>
      <c r="D1723" s="680"/>
    </row>
    <row r="1724" spans="1:4" x14ac:dyDescent="0.2">
      <c r="A1724" s="681"/>
      <c r="B1724" s="680"/>
      <c r="C1724" s="680"/>
      <c r="D1724" s="680"/>
    </row>
    <row r="1725" spans="1:4" x14ac:dyDescent="0.2">
      <c r="A1725" s="681"/>
      <c r="B1725" s="680"/>
      <c r="C1725" s="680"/>
      <c r="D1725" s="680"/>
    </row>
    <row r="1726" spans="1:4" x14ac:dyDescent="0.2">
      <c r="A1726" s="681"/>
      <c r="B1726" s="680"/>
      <c r="C1726" s="680"/>
      <c r="D1726" s="680"/>
    </row>
    <row r="1727" spans="1:4" x14ac:dyDescent="0.2">
      <c r="A1727" s="681"/>
      <c r="B1727" s="680"/>
      <c r="C1727" s="680"/>
      <c r="D1727" s="680"/>
    </row>
    <row r="1728" spans="1:4" x14ac:dyDescent="0.2">
      <c r="A1728" s="681"/>
      <c r="B1728" s="680"/>
      <c r="C1728" s="680"/>
      <c r="D1728" s="680"/>
    </row>
    <row r="1729" spans="1:4" x14ac:dyDescent="0.2">
      <c r="A1729" s="681"/>
      <c r="B1729" s="680"/>
      <c r="C1729" s="680"/>
      <c r="D1729" s="680"/>
    </row>
    <row r="1730" spans="1:4" x14ac:dyDescent="0.2">
      <c r="A1730" s="681"/>
      <c r="B1730" s="680"/>
      <c r="C1730" s="680"/>
      <c r="D1730" s="680"/>
    </row>
    <row r="1731" spans="1:4" x14ac:dyDescent="0.2">
      <c r="A1731" s="681"/>
      <c r="B1731" s="680"/>
      <c r="C1731" s="680"/>
      <c r="D1731" s="680"/>
    </row>
    <row r="1732" spans="1:4" x14ac:dyDescent="0.2">
      <c r="A1732" s="681"/>
      <c r="B1732" s="680"/>
      <c r="C1732" s="680"/>
      <c r="D1732" s="680"/>
    </row>
    <row r="1733" spans="1:4" x14ac:dyDescent="0.2">
      <c r="A1733" s="681"/>
      <c r="B1733" s="680"/>
      <c r="C1733" s="680"/>
      <c r="D1733" s="680"/>
    </row>
    <row r="1734" spans="1:4" x14ac:dyDescent="0.2">
      <c r="A1734" s="681"/>
      <c r="B1734" s="680"/>
      <c r="C1734" s="680"/>
      <c r="D1734" s="680"/>
    </row>
    <row r="1735" spans="1:4" x14ac:dyDescent="0.2">
      <c r="A1735" s="681"/>
      <c r="B1735" s="680"/>
      <c r="C1735" s="680"/>
      <c r="D1735" s="680"/>
    </row>
    <row r="1736" spans="1:4" x14ac:dyDescent="0.2">
      <c r="A1736" s="681"/>
      <c r="B1736" s="680"/>
      <c r="C1736" s="680"/>
      <c r="D1736" s="680"/>
    </row>
    <row r="1737" spans="1:4" x14ac:dyDescent="0.2">
      <c r="A1737" s="681"/>
      <c r="B1737" s="680"/>
      <c r="C1737" s="680"/>
      <c r="D1737" s="680"/>
    </row>
    <row r="1738" spans="1:4" x14ac:dyDescent="0.2">
      <c r="A1738" s="681"/>
      <c r="B1738" s="680"/>
      <c r="C1738" s="680"/>
      <c r="D1738" s="680"/>
    </row>
    <row r="1739" spans="1:4" x14ac:dyDescent="0.2">
      <c r="A1739" s="681"/>
      <c r="B1739" s="680"/>
      <c r="C1739" s="680"/>
      <c r="D1739" s="680"/>
    </row>
    <row r="1740" spans="1:4" x14ac:dyDescent="0.2">
      <c r="A1740" s="681"/>
      <c r="B1740" s="680"/>
      <c r="C1740" s="680"/>
      <c r="D1740" s="680"/>
    </row>
    <row r="1741" spans="1:4" x14ac:dyDescent="0.2">
      <c r="A1741" s="681"/>
      <c r="B1741" s="680"/>
      <c r="C1741" s="680"/>
      <c r="D1741" s="680"/>
    </row>
    <row r="1742" spans="1:4" x14ac:dyDescent="0.2">
      <c r="A1742" s="681"/>
      <c r="B1742" s="680"/>
      <c r="C1742" s="680"/>
      <c r="D1742" s="680"/>
    </row>
    <row r="1743" spans="1:4" x14ac:dyDescent="0.2">
      <c r="A1743" s="681"/>
      <c r="B1743" s="680"/>
      <c r="C1743" s="680"/>
      <c r="D1743" s="680"/>
    </row>
    <row r="1744" spans="1:4" x14ac:dyDescent="0.2">
      <c r="A1744" s="681"/>
      <c r="B1744" s="680"/>
      <c r="C1744" s="680"/>
      <c r="D1744" s="680"/>
    </row>
    <row r="1745" spans="1:4" x14ac:dyDescent="0.2">
      <c r="A1745" s="681"/>
      <c r="B1745" s="680"/>
      <c r="C1745" s="680"/>
      <c r="D1745" s="680"/>
    </row>
    <row r="1746" spans="1:4" x14ac:dyDescent="0.2">
      <c r="A1746" s="681"/>
      <c r="B1746" s="680"/>
      <c r="C1746" s="680"/>
      <c r="D1746" s="680"/>
    </row>
    <row r="1747" spans="1:4" x14ac:dyDescent="0.2">
      <c r="A1747" s="681"/>
      <c r="B1747" s="680"/>
      <c r="C1747" s="680"/>
      <c r="D1747" s="680"/>
    </row>
    <row r="1748" spans="1:4" x14ac:dyDescent="0.2">
      <c r="A1748" s="681"/>
      <c r="B1748" s="680"/>
      <c r="C1748" s="680"/>
      <c r="D1748" s="680"/>
    </row>
    <row r="1749" spans="1:4" x14ac:dyDescent="0.2">
      <c r="A1749" s="681"/>
      <c r="B1749" s="680"/>
      <c r="C1749" s="680"/>
      <c r="D1749" s="680"/>
    </row>
    <row r="1750" spans="1:4" x14ac:dyDescent="0.2">
      <c r="A1750" s="681"/>
      <c r="B1750" s="680"/>
      <c r="C1750" s="680"/>
      <c r="D1750" s="680"/>
    </row>
    <row r="1751" spans="1:4" x14ac:dyDescent="0.2">
      <c r="A1751" s="681"/>
      <c r="B1751" s="680"/>
      <c r="C1751" s="680"/>
      <c r="D1751" s="680"/>
    </row>
    <row r="1752" spans="1:4" x14ac:dyDescent="0.2">
      <c r="A1752" s="681"/>
      <c r="B1752" s="680"/>
      <c r="C1752" s="680"/>
      <c r="D1752" s="680"/>
    </row>
    <row r="1753" spans="1:4" x14ac:dyDescent="0.2">
      <c r="A1753" s="681"/>
      <c r="B1753" s="680"/>
      <c r="C1753" s="680"/>
      <c r="D1753" s="680"/>
    </row>
    <row r="1754" spans="1:4" x14ac:dyDescent="0.2">
      <c r="A1754" s="681"/>
      <c r="B1754" s="680"/>
      <c r="C1754" s="680"/>
      <c r="D1754" s="680"/>
    </row>
    <row r="1755" spans="1:4" x14ac:dyDescent="0.2">
      <c r="A1755" s="681"/>
      <c r="B1755" s="680"/>
      <c r="C1755" s="680"/>
      <c r="D1755" s="680"/>
    </row>
    <row r="1756" spans="1:4" x14ac:dyDescent="0.2">
      <c r="A1756" s="681"/>
      <c r="B1756" s="680"/>
      <c r="C1756" s="680"/>
      <c r="D1756" s="680"/>
    </row>
    <row r="1757" spans="1:4" x14ac:dyDescent="0.2">
      <c r="A1757" s="681"/>
      <c r="B1757" s="680"/>
      <c r="C1757" s="680"/>
      <c r="D1757" s="680"/>
    </row>
    <row r="1758" spans="1:4" x14ac:dyDescent="0.2">
      <c r="A1758" s="681"/>
      <c r="B1758" s="680"/>
      <c r="C1758" s="680"/>
      <c r="D1758" s="680"/>
    </row>
    <row r="1759" spans="1:4" x14ac:dyDescent="0.2">
      <c r="A1759" s="681"/>
      <c r="B1759" s="680"/>
      <c r="C1759" s="680"/>
      <c r="D1759" s="680"/>
    </row>
    <row r="1760" spans="1:4" x14ac:dyDescent="0.2">
      <c r="A1760" s="681"/>
      <c r="B1760" s="680"/>
      <c r="C1760" s="680"/>
      <c r="D1760" s="680"/>
    </row>
    <row r="1761" spans="1:4" x14ac:dyDescent="0.2">
      <c r="A1761" s="681"/>
      <c r="B1761" s="680"/>
      <c r="C1761" s="680"/>
      <c r="D1761" s="680"/>
    </row>
    <row r="1762" spans="1:4" x14ac:dyDescent="0.2">
      <c r="A1762" s="681"/>
      <c r="B1762" s="680"/>
      <c r="C1762" s="680"/>
      <c r="D1762" s="680"/>
    </row>
    <row r="1763" spans="1:4" x14ac:dyDescent="0.2">
      <c r="A1763" s="681"/>
      <c r="B1763" s="680"/>
      <c r="C1763" s="680"/>
      <c r="D1763" s="680"/>
    </row>
    <row r="1764" spans="1:4" x14ac:dyDescent="0.2">
      <c r="A1764" s="681"/>
      <c r="B1764" s="680"/>
      <c r="C1764" s="680"/>
      <c r="D1764" s="680"/>
    </row>
    <row r="1765" spans="1:4" x14ac:dyDescent="0.2">
      <c r="A1765" s="681"/>
      <c r="B1765" s="680"/>
      <c r="C1765" s="680"/>
      <c r="D1765" s="680"/>
    </row>
    <row r="1766" spans="1:4" x14ac:dyDescent="0.2">
      <c r="A1766" s="681"/>
      <c r="B1766" s="680"/>
      <c r="C1766" s="680"/>
      <c r="D1766" s="680"/>
    </row>
    <row r="1767" spans="1:4" x14ac:dyDescent="0.2">
      <c r="A1767" s="681"/>
      <c r="B1767" s="680"/>
      <c r="C1767" s="680"/>
      <c r="D1767" s="680"/>
    </row>
    <row r="1768" spans="1:4" x14ac:dyDescent="0.2">
      <c r="A1768" s="681"/>
      <c r="B1768" s="680"/>
      <c r="C1768" s="680"/>
      <c r="D1768" s="680"/>
    </row>
    <row r="1769" spans="1:4" x14ac:dyDescent="0.2">
      <c r="A1769" s="681"/>
      <c r="B1769" s="680"/>
      <c r="C1769" s="680"/>
      <c r="D1769" s="680"/>
    </row>
    <row r="1770" spans="1:4" x14ac:dyDescent="0.2">
      <c r="A1770" s="681"/>
      <c r="B1770" s="680"/>
      <c r="C1770" s="680"/>
      <c r="D1770" s="680"/>
    </row>
    <row r="1771" spans="1:4" x14ac:dyDescent="0.2">
      <c r="A1771" s="681"/>
      <c r="B1771" s="680"/>
      <c r="C1771" s="680"/>
      <c r="D1771" s="680"/>
    </row>
    <row r="1772" spans="1:4" x14ac:dyDescent="0.2">
      <c r="A1772" s="681"/>
      <c r="B1772" s="680"/>
      <c r="C1772" s="680"/>
      <c r="D1772" s="680"/>
    </row>
    <row r="1773" spans="1:4" x14ac:dyDescent="0.2">
      <c r="A1773" s="681"/>
      <c r="B1773" s="680"/>
      <c r="C1773" s="680"/>
      <c r="D1773" s="680"/>
    </row>
    <row r="1774" spans="1:4" x14ac:dyDescent="0.2">
      <c r="A1774" s="681"/>
      <c r="B1774" s="680"/>
      <c r="C1774" s="680"/>
      <c r="D1774" s="680"/>
    </row>
    <row r="1775" spans="1:4" x14ac:dyDescent="0.2">
      <c r="A1775" s="681"/>
      <c r="B1775" s="680"/>
      <c r="C1775" s="680"/>
      <c r="D1775" s="680"/>
    </row>
    <row r="1776" spans="1:4" x14ac:dyDescent="0.2">
      <c r="A1776" s="681"/>
      <c r="B1776" s="680"/>
      <c r="C1776" s="680"/>
      <c r="D1776" s="680"/>
    </row>
    <row r="1777" spans="1:4" x14ac:dyDescent="0.2">
      <c r="A1777" s="681"/>
      <c r="B1777" s="680"/>
      <c r="C1777" s="680"/>
      <c r="D1777" s="680"/>
    </row>
    <row r="1778" spans="1:4" x14ac:dyDescent="0.2">
      <c r="A1778" s="681"/>
      <c r="B1778" s="680"/>
      <c r="C1778" s="680"/>
      <c r="D1778" s="680"/>
    </row>
    <row r="1779" spans="1:4" x14ac:dyDescent="0.2">
      <c r="A1779" s="681"/>
      <c r="B1779" s="680"/>
      <c r="C1779" s="680"/>
      <c r="D1779" s="680"/>
    </row>
    <row r="1780" spans="1:4" x14ac:dyDescent="0.2">
      <c r="A1780" s="681"/>
      <c r="B1780" s="680"/>
      <c r="C1780" s="680"/>
      <c r="D1780" s="680"/>
    </row>
    <row r="1781" spans="1:4" x14ac:dyDescent="0.2">
      <c r="A1781" s="681"/>
      <c r="B1781" s="680"/>
      <c r="C1781" s="680"/>
      <c r="D1781" s="680"/>
    </row>
    <row r="1782" spans="1:4" x14ac:dyDescent="0.2">
      <c r="A1782" s="681"/>
      <c r="B1782" s="680"/>
      <c r="C1782" s="680"/>
      <c r="D1782" s="680"/>
    </row>
    <row r="1783" spans="1:4" x14ac:dyDescent="0.2">
      <c r="A1783" s="681"/>
      <c r="B1783" s="680"/>
      <c r="C1783" s="680"/>
      <c r="D1783" s="680"/>
    </row>
    <row r="1784" spans="1:4" x14ac:dyDescent="0.2">
      <c r="A1784" s="681"/>
      <c r="B1784" s="680"/>
      <c r="C1784" s="680"/>
      <c r="D1784" s="680"/>
    </row>
    <row r="1785" spans="1:4" x14ac:dyDescent="0.2">
      <c r="A1785" s="681"/>
      <c r="B1785" s="680"/>
      <c r="C1785" s="680"/>
      <c r="D1785" s="680"/>
    </row>
    <row r="1786" spans="1:4" x14ac:dyDescent="0.2">
      <c r="A1786" s="681"/>
      <c r="B1786" s="680"/>
      <c r="C1786" s="680"/>
      <c r="D1786" s="680"/>
    </row>
    <row r="1787" spans="1:4" x14ac:dyDescent="0.2">
      <c r="A1787" s="681"/>
      <c r="B1787" s="680"/>
      <c r="C1787" s="680"/>
      <c r="D1787" s="680"/>
    </row>
    <row r="1788" spans="1:4" x14ac:dyDescent="0.2">
      <c r="A1788" s="681"/>
      <c r="B1788" s="680"/>
      <c r="C1788" s="680"/>
      <c r="D1788" s="680"/>
    </row>
    <row r="1789" spans="1:4" x14ac:dyDescent="0.2">
      <c r="A1789" s="681"/>
      <c r="B1789" s="680"/>
      <c r="C1789" s="680"/>
      <c r="D1789" s="680"/>
    </row>
    <row r="1790" spans="1:4" x14ac:dyDescent="0.2">
      <c r="A1790" s="681"/>
      <c r="B1790" s="680"/>
      <c r="C1790" s="680"/>
      <c r="D1790" s="680"/>
    </row>
    <row r="1791" spans="1:4" x14ac:dyDescent="0.2">
      <c r="A1791" s="681"/>
      <c r="B1791" s="680"/>
      <c r="C1791" s="680"/>
      <c r="D1791" s="680"/>
    </row>
    <row r="1792" spans="1:4" x14ac:dyDescent="0.2">
      <c r="A1792" s="681"/>
      <c r="B1792" s="680"/>
      <c r="C1792" s="680"/>
      <c r="D1792" s="680"/>
    </row>
    <row r="1793" spans="1:4" x14ac:dyDescent="0.2">
      <c r="A1793" s="681"/>
      <c r="B1793" s="680"/>
      <c r="C1793" s="680"/>
      <c r="D1793" s="680"/>
    </row>
    <row r="1794" spans="1:4" x14ac:dyDescent="0.2">
      <c r="A1794" s="681"/>
      <c r="B1794" s="680"/>
      <c r="C1794" s="680"/>
      <c r="D1794" s="680"/>
    </row>
    <row r="1795" spans="1:4" x14ac:dyDescent="0.2">
      <c r="A1795" s="681"/>
      <c r="B1795" s="680"/>
      <c r="C1795" s="680"/>
      <c r="D1795" s="680"/>
    </row>
    <row r="1796" spans="1:4" x14ac:dyDescent="0.2">
      <c r="A1796" s="681"/>
      <c r="B1796" s="680"/>
      <c r="C1796" s="680"/>
      <c r="D1796" s="680"/>
    </row>
    <row r="1797" spans="1:4" x14ac:dyDescent="0.2">
      <c r="A1797" s="681"/>
      <c r="B1797" s="680"/>
      <c r="C1797" s="680"/>
      <c r="D1797" s="680"/>
    </row>
    <row r="1798" spans="1:4" x14ac:dyDescent="0.2">
      <c r="A1798" s="681"/>
      <c r="B1798" s="680"/>
      <c r="C1798" s="680"/>
      <c r="D1798" s="680"/>
    </row>
    <row r="1799" spans="1:4" x14ac:dyDescent="0.2">
      <c r="A1799" s="681"/>
      <c r="B1799" s="680"/>
      <c r="C1799" s="680"/>
      <c r="D1799" s="680"/>
    </row>
    <row r="1800" spans="1:4" x14ac:dyDescent="0.2">
      <c r="A1800" s="681"/>
      <c r="B1800" s="680"/>
      <c r="C1800" s="680"/>
      <c r="D1800" s="680"/>
    </row>
    <row r="1801" spans="1:4" x14ac:dyDescent="0.2">
      <c r="A1801" s="681"/>
      <c r="B1801" s="680"/>
      <c r="C1801" s="680"/>
      <c r="D1801" s="680"/>
    </row>
    <row r="1802" spans="1:4" x14ac:dyDescent="0.2">
      <c r="A1802" s="681"/>
      <c r="B1802" s="680"/>
      <c r="C1802" s="680"/>
      <c r="D1802" s="680"/>
    </row>
    <row r="1803" spans="1:4" x14ac:dyDescent="0.2">
      <c r="A1803" s="681"/>
      <c r="B1803" s="680"/>
      <c r="C1803" s="680"/>
      <c r="D1803" s="680"/>
    </row>
    <row r="1804" spans="1:4" x14ac:dyDescent="0.2">
      <c r="A1804" s="681"/>
      <c r="B1804" s="680"/>
      <c r="C1804" s="680"/>
      <c r="D1804" s="680"/>
    </row>
    <row r="1805" spans="1:4" x14ac:dyDescent="0.2">
      <c r="A1805" s="681"/>
      <c r="B1805" s="680"/>
      <c r="C1805" s="680"/>
      <c r="D1805" s="680"/>
    </row>
    <row r="1806" spans="1:4" x14ac:dyDescent="0.2">
      <c r="A1806" s="681"/>
      <c r="B1806" s="680"/>
      <c r="C1806" s="680"/>
      <c r="D1806" s="680"/>
    </row>
    <row r="1807" spans="1:4" x14ac:dyDescent="0.2">
      <c r="A1807" s="681"/>
      <c r="B1807" s="680"/>
      <c r="C1807" s="680"/>
      <c r="D1807" s="680"/>
    </row>
    <row r="1808" spans="1:4" x14ac:dyDescent="0.2">
      <c r="A1808" s="681"/>
      <c r="B1808" s="680"/>
      <c r="C1808" s="680"/>
      <c r="D1808" s="680"/>
    </row>
    <row r="1809" spans="1:4" x14ac:dyDescent="0.2">
      <c r="A1809" s="681"/>
      <c r="B1809" s="680"/>
      <c r="C1809" s="680"/>
      <c r="D1809" s="680"/>
    </row>
    <row r="1810" spans="1:4" x14ac:dyDescent="0.2">
      <c r="A1810" s="681"/>
      <c r="B1810" s="680"/>
      <c r="C1810" s="680"/>
      <c r="D1810" s="680"/>
    </row>
    <row r="1811" spans="1:4" x14ac:dyDescent="0.2">
      <c r="A1811" s="681"/>
      <c r="B1811" s="680"/>
      <c r="C1811" s="680"/>
      <c r="D1811" s="680"/>
    </row>
    <row r="1812" spans="1:4" x14ac:dyDescent="0.2">
      <c r="A1812" s="681"/>
      <c r="B1812" s="680"/>
      <c r="C1812" s="680"/>
      <c r="D1812" s="680"/>
    </row>
    <row r="1813" spans="1:4" x14ac:dyDescent="0.2">
      <c r="A1813" s="681"/>
      <c r="B1813" s="680"/>
      <c r="C1813" s="680"/>
      <c r="D1813" s="680"/>
    </row>
    <row r="1814" spans="1:4" x14ac:dyDescent="0.2">
      <c r="A1814" s="681"/>
      <c r="B1814" s="680"/>
      <c r="C1814" s="680"/>
      <c r="D1814" s="680"/>
    </row>
    <row r="1815" spans="1:4" x14ac:dyDescent="0.2">
      <c r="A1815" s="681"/>
      <c r="B1815" s="680"/>
      <c r="C1815" s="680"/>
      <c r="D1815" s="680"/>
    </row>
    <row r="1816" spans="1:4" x14ac:dyDescent="0.2">
      <c r="A1816" s="681"/>
      <c r="B1816" s="680"/>
      <c r="C1816" s="680"/>
      <c r="D1816" s="680"/>
    </row>
    <row r="1817" spans="1:4" x14ac:dyDescent="0.2">
      <c r="A1817" s="681"/>
      <c r="B1817" s="680"/>
      <c r="C1817" s="680"/>
      <c r="D1817" s="680"/>
    </row>
    <row r="1818" spans="1:4" x14ac:dyDescent="0.2">
      <c r="A1818" s="681"/>
      <c r="B1818" s="680"/>
      <c r="C1818" s="680"/>
      <c r="D1818" s="680"/>
    </row>
    <row r="1819" spans="1:4" x14ac:dyDescent="0.2">
      <c r="A1819" s="681"/>
      <c r="B1819" s="680"/>
      <c r="C1819" s="680"/>
      <c r="D1819" s="680"/>
    </row>
    <row r="1820" spans="1:4" x14ac:dyDescent="0.2">
      <c r="A1820" s="681"/>
      <c r="B1820" s="680"/>
      <c r="C1820" s="680"/>
      <c r="D1820" s="680"/>
    </row>
    <row r="1821" spans="1:4" x14ac:dyDescent="0.2">
      <c r="A1821" s="681"/>
      <c r="B1821" s="680"/>
      <c r="C1821" s="680"/>
      <c r="D1821" s="680"/>
    </row>
    <row r="1822" spans="1:4" x14ac:dyDescent="0.2">
      <c r="A1822" s="681"/>
      <c r="B1822" s="680"/>
      <c r="C1822" s="680"/>
      <c r="D1822" s="680"/>
    </row>
    <row r="1823" spans="1:4" x14ac:dyDescent="0.2">
      <c r="A1823" s="681"/>
      <c r="B1823" s="680"/>
      <c r="C1823" s="680"/>
      <c r="D1823" s="680"/>
    </row>
    <row r="1824" spans="1:4" x14ac:dyDescent="0.2">
      <c r="A1824" s="681"/>
      <c r="B1824" s="680"/>
      <c r="C1824" s="680"/>
      <c r="D1824" s="680"/>
    </row>
    <row r="1825" spans="1:4" x14ac:dyDescent="0.2">
      <c r="A1825" s="681"/>
      <c r="B1825" s="680"/>
      <c r="C1825" s="680"/>
      <c r="D1825" s="680"/>
    </row>
    <row r="1826" spans="1:4" x14ac:dyDescent="0.2">
      <c r="A1826" s="681"/>
      <c r="B1826" s="680"/>
      <c r="C1826" s="680"/>
      <c r="D1826" s="680"/>
    </row>
    <row r="1827" spans="1:4" x14ac:dyDescent="0.2">
      <c r="A1827" s="681"/>
      <c r="B1827" s="680"/>
      <c r="C1827" s="680"/>
      <c r="D1827" s="680"/>
    </row>
    <row r="1828" spans="1:4" x14ac:dyDescent="0.2">
      <c r="A1828" s="681"/>
      <c r="B1828" s="680"/>
      <c r="C1828" s="680"/>
      <c r="D1828" s="680"/>
    </row>
    <row r="1829" spans="1:4" x14ac:dyDescent="0.2">
      <c r="A1829" s="681"/>
      <c r="B1829" s="680"/>
      <c r="C1829" s="680"/>
      <c r="D1829" s="680"/>
    </row>
    <row r="1830" spans="1:4" x14ac:dyDescent="0.2">
      <c r="A1830" s="681"/>
      <c r="B1830" s="680"/>
      <c r="C1830" s="680"/>
      <c r="D1830" s="680"/>
    </row>
    <row r="1831" spans="1:4" x14ac:dyDescent="0.2">
      <c r="A1831" s="681"/>
      <c r="B1831" s="680"/>
      <c r="C1831" s="680"/>
      <c r="D1831" s="680"/>
    </row>
    <row r="1832" spans="1:4" x14ac:dyDescent="0.2">
      <c r="A1832" s="681"/>
      <c r="B1832" s="680"/>
      <c r="C1832" s="680"/>
      <c r="D1832" s="680"/>
    </row>
    <row r="1833" spans="1:4" x14ac:dyDescent="0.2">
      <c r="A1833" s="681"/>
      <c r="B1833" s="680"/>
      <c r="C1833" s="680"/>
      <c r="D1833" s="680"/>
    </row>
    <row r="1834" spans="1:4" x14ac:dyDescent="0.2">
      <c r="A1834" s="681"/>
      <c r="B1834" s="680"/>
      <c r="C1834" s="680"/>
      <c r="D1834" s="680"/>
    </row>
    <row r="1835" spans="1:4" x14ac:dyDescent="0.2">
      <c r="A1835" s="681"/>
      <c r="B1835" s="680"/>
      <c r="C1835" s="680"/>
      <c r="D1835" s="680"/>
    </row>
    <row r="1836" spans="1:4" x14ac:dyDescent="0.2">
      <c r="A1836" s="681"/>
      <c r="B1836" s="680"/>
      <c r="C1836" s="680"/>
      <c r="D1836" s="680"/>
    </row>
    <row r="1837" spans="1:4" x14ac:dyDescent="0.2">
      <c r="A1837" s="681"/>
      <c r="B1837" s="680"/>
      <c r="C1837" s="680"/>
      <c r="D1837" s="680"/>
    </row>
    <row r="1838" spans="1:4" x14ac:dyDescent="0.2">
      <c r="A1838" s="681"/>
      <c r="B1838" s="680"/>
      <c r="C1838" s="680"/>
      <c r="D1838" s="680"/>
    </row>
    <row r="1839" spans="1:4" x14ac:dyDescent="0.2">
      <c r="A1839" s="681"/>
      <c r="B1839" s="680"/>
      <c r="C1839" s="680"/>
      <c r="D1839" s="680"/>
    </row>
    <row r="1840" spans="1:4" x14ac:dyDescent="0.2">
      <c r="A1840" s="681"/>
      <c r="B1840" s="680"/>
      <c r="C1840" s="680"/>
      <c r="D1840" s="680"/>
    </row>
    <row r="1841" spans="1:4" x14ac:dyDescent="0.2">
      <c r="A1841" s="681"/>
      <c r="B1841" s="680"/>
      <c r="C1841" s="680"/>
      <c r="D1841" s="680"/>
    </row>
    <row r="1842" spans="1:4" x14ac:dyDescent="0.2">
      <c r="A1842" s="681"/>
      <c r="B1842" s="680"/>
      <c r="C1842" s="680"/>
      <c r="D1842" s="680"/>
    </row>
    <row r="1843" spans="1:4" x14ac:dyDescent="0.2">
      <c r="A1843" s="681"/>
      <c r="B1843" s="680"/>
      <c r="C1843" s="680"/>
      <c r="D1843" s="680"/>
    </row>
    <row r="1844" spans="1:4" x14ac:dyDescent="0.2">
      <c r="A1844" s="681"/>
      <c r="B1844" s="680"/>
      <c r="C1844" s="680"/>
      <c r="D1844" s="680"/>
    </row>
    <row r="1845" spans="1:4" x14ac:dyDescent="0.2">
      <c r="A1845" s="681"/>
      <c r="B1845" s="680"/>
      <c r="C1845" s="680"/>
      <c r="D1845" s="680"/>
    </row>
    <row r="1846" spans="1:4" x14ac:dyDescent="0.2">
      <c r="A1846" s="681"/>
      <c r="B1846" s="680"/>
      <c r="C1846" s="680"/>
      <c r="D1846" s="680"/>
    </row>
    <row r="1847" spans="1:4" x14ac:dyDescent="0.2">
      <c r="A1847" s="681"/>
      <c r="B1847" s="680"/>
      <c r="C1847" s="680"/>
      <c r="D1847" s="680"/>
    </row>
    <row r="1848" spans="1:4" x14ac:dyDescent="0.2">
      <c r="A1848" s="681"/>
      <c r="B1848" s="680"/>
      <c r="C1848" s="680"/>
      <c r="D1848" s="680"/>
    </row>
    <row r="1849" spans="1:4" x14ac:dyDescent="0.2">
      <c r="A1849" s="681"/>
      <c r="B1849" s="680"/>
      <c r="C1849" s="680"/>
      <c r="D1849" s="680"/>
    </row>
    <row r="1850" spans="1:4" x14ac:dyDescent="0.2">
      <c r="A1850" s="681"/>
      <c r="B1850" s="680"/>
      <c r="C1850" s="680"/>
      <c r="D1850" s="680"/>
    </row>
    <row r="1851" spans="1:4" x14ac:dyDescent="0.2">
      <c r="A1851" s="681"/>
      <c r="B1851" s="680"/>
      <c r="C1851" s="680"/>
      <c r="D1851" s="680"/>
    </row>
    <row r="1852" spans="1:4" x14ac:dyDescent="0.2">
      <c r="A1852" s="681"/>
      <c r="B1852" s="680"/>
      <c r="C1852" s="680"/>
      <c r="D1852" s="680"/>
    </row>
    <row r="1853" spans="1:4" x14ac:dyDescent="0.2">
      <c r="A1853" s="681"/>
      <c r="B1853" s="680"/>
      <c r="C1853" s="680"/>
      <c r="D1853" s="680"/>
    </row>
    <row r="1854" spans="1:4" x14ac:dyDescent="0.2">
      <c r="A1854" s="681"/>
      <c r="B1854" s="680"/>
      <c r="C1854" s="680"/>
      <c r="D1854" s="680"/>
    </row>
    <row r="1855" spans="1:4" x14ac:dyDescent="0.2">
      <c r="A1855" s="681"/>
      <c r="B1855" s="680"/>
      <c r="C1855" s="680"/>
      <c r="D1855" s="680"/>
    </row>
    <row r="1856" spans="1:4" x14ac:dyDescent="0.2">
      <c r="A1856" s="681"/>
      <c r="B1856" s="680"/>
      <c r="C1856" s="680"/>
      <c r="D1856" s="680"/>
    </row>
    <row r="1857" spans="1:4" x14ac:dyDescent="0.2">
      <c r="A1857" s="681"/>
      <c r="B1857" s="680"/>
      <c r="C1857" s="680"/>
      <c r="D1857" s="680"/>
    </row>
    <row r="1858" spans="1:4" x14ac:dyDescent="0.2">
      <c r="A1858" s="681"/>
      <c r="B1858" s="680"/>
      <c r="C1858" s="680"/>
      <c r="D1858" s="680"/>
    </row>
    <row r="1859" spans="1:4" x14ac:dyDescent="0.2">
      <c r="A1859" s="681"/>
      <c r="B1859" s="680"/>
      <c r="C1859" s="680"/>
      <c r="D1859" s="680"/>
    </row>
    <row r="1860" spans="1:4" x14ac:dyDescent="0.2">
      <c r="A1860" s="681"/>
      <c r="B1860" s="680"/>
      <c r="C1860" s="680"/>
      <c r="D1860" s="680"/>
    </row>
    <row r="1861" spans="1:4" x14ac:dyDescent="0.2">
      <c r="A1861" s="681"/>
      <c r="B1861" s="680"/>
      <c r="C1861" s="680"/>
      <c r="D1861" s="680"/>
    </row>
    <row r="1862" spans="1:4" x14ac:dyDescent="0.2">
      <c r="A1862" s="681"/>
      <c r="B1862" s="680"/>
      <c r="C1862" s="680"/>
      <c r="D1862" s="680"/>
    </row>
    <row r="1863" spans="1:4" x14ac:dyDescent="0.2">
      <c r="A1863" s="681"/>
      <c r="B1863" s="680"/>
      <c r="C1863" s="680"/>
      <c r="D1863" s="680"/>
    </row>
    <row r="1864" spans="1:4" x14ac:dyDescent="0.2">
      <c r="A1864" s="681"/>
      <c r="B1864" s="680"/>
      <c r="C1864" s="680"/>
      <c r="D1864" s="680"/>
    </row>
    <row r="1865" spans="1:4" x14ac:dyDescent="0.2">
      <c r="A1865" s="681"/>
      <c r="B1865" s="680"/>
      <c r="C1865" s="680"/>
      <c r="D1865" s="680"/>
    </row>
    <row r="1866" spans="1:4" x14ac:dyDescent="0.2">
      <c r="A1866" s="681"/>
      <c r="B1866" s="680"/>
      <c r="C1866" s="680"/>
      <c r="D1866" s="680"/>
    </row>
    <row r="1867" spans="1:4" x14ac:dyDescent="0.2">
      <c r="A1867" s="681"/>
      <c r="B1867" s="680"/>
      <c r="C1867" s="680"/>
      <c r="D1867" s="680"/>
    </row>
    <row r="1868" spans="1:4" x14ac:dyDescent="0.2">
      <c r="A1868" s="681"/>
      <c r="B1868" s="680"/>
      <c r="C1868" s="680"/>
      <c r="D1868" s="680"/>
    </row>
    <row r="1869" spans="1:4" x14ac:dyDescent="0.2">
      <c r="A1869" s="681"/>
      <c r="B1869" s="680"/>
      <c r="C1869" s="680"/>
      <c r="D1869" s="680"/>
    </row>
    <row r="1870" spans="1:4" x14ac:dyDescent="0.2">
      <c r="A1870" s="681"/>
      <c r="B1870" s="680"/>
      <c r="C1870" s="680"/>
      <c r="D1870" s="680"/>
    </row>
    <row r="1871" spans="1:4" x14ac:dyDescent="0.2">
      <c r="A1871" s="681"/>
      <c r="B1871" s="680"/>
      <c r="C1871" s="680"/>
      <c r="D1871" s="680"/>
    </row>
    <row r="1872" spans="1:4" x14ac:dyDescent="0.2">
      <c r="A1872" s="681"/>
      <c r="B1872" s="680"/>
      <c r="C1872" s="680"/>
      <c r="D1872" s="680"/>
    </row>
    <row r="1873" spans="1:4" x14ac:dyDescent="0.2">
      <c r="A1873" s="681"/>
      <c r="B1873" s="680"/>
      <c r="C1873" s="680"/>
      <c r="D1873" s="680"/>
    </row>
    <row r="1874" spans="1:4" x14ac:dyDescent="0.2">
      <c r="A1874" s="681"/>
      <c r="B1874" s="680"/>
      <c r="C1874" s="680"/>
      <c r="D1874" s="680"/>
    </row>
    <row r="1875" spans="1:4" x14ac:dyDescent="0.2">
      <c r="A1875" s="681"/>
      <c r="B1875" s="680"/>
      <c r="C1875" s="680"/>
      <c r="D1875" s="680"/>
    </row>
    <row r="1876" spans="1:4" x14ac:dyDescent="0.2">
      <c r="A1876" s="681"/>
      <c r="B1876" s="680"/>
      <c r="C1876" s="680"/>
      <c r="D1876" s="680"/>
    </row>
    <row r="1877" spans="1:4" x14ac:dyDescent="0.2">
      <c r="A1877" s="681"/>
      <c r="B1877" s="680"/>
      <c r="C1877" s="680"/>
      <c r="D1877" s="680"/>
    </row>
    <row r="1878" spans="1:4" x14ac:dyDescent="0.2">
      <c r="A1878" s="681"/>
      <c r="B1878" s="680"/>
      <c r="C1878" s="680"/>
      <c r="D1878" s="680"/>
    </row>
    <row r="1879" spans="1:4" x14ac:dyDescent="0.2">
      <c r="A1879" s="681"/>
      <c r="B1879" s="680"/>
      <c r="C1879" s="680"/>
      <c r="D1879" s="680"/>
    </row>
    <row r="1880" spans="1:4" x14ac:dyDescent="0.2">
      <c r="A1880" s="681"/>
      <c r="B1880" s="680"/>
      <c r="C1880" s="680"/>
      <c r="D1880" s="680"/>
    </row>
    <row r="1881" spans="1:4" x14ac:dyDescent="0.2">
      <c r="A1881" s="681"/>
      <c r="B1881" s="680"/>
      <c r="C1881" s="680"/>
      <c r="D1881" s="680"/>
    </row>
    <row r="1882" spans="1:4" x14ac:dyDescent="0.2">
      <c r="A1882" s="681"/>
      <c r="B1882" s="680"/>
      <c r="C1882" s="680"/>
      <c r="D1882" s="680"/>
    </row>
    <row r="1883" spans="1:4" x14ac:dyDescent="0.2">
      <c r="A1883" s="681"/>
      <c r="B1883" s="680"/>
      <c r="C1883" s="680"/>
      <c r="D1883" s="680"/>
    </row>
    <row r="1884" spans="1:4" x14ac:dyDescent="0.2">
      <c r="A1884" s="681"/>
      <c r="B1884" s="680"/>
      <c r="C1884" s="680"/>
      <c r="D1884" s="680"/>
    </row>
    <row r="1885" spans="1:4" x14ac:dyDescent="0.2">
      <c r="A1885" s="681"/>
      <c r="B1885" s="680"/>
      <c r="C1885" s="680"/>
      <c r="D1885" s="680"/>
    </row>
    <row r="1886" spans="1:4" x14ac:dyDescent="0.2">
      <c r="A1886" s="681"/>
      <c r="B1886" s="680"/>
      <c r="C1886" s="680"/>
      <c r="D1886" s="680"/>
    </row>
    <row r="1887" spans="1:4" x14ac:dyDescent="0.2">
      <c r="A1887" s="681"/>
      <c r="B1887" s="680"/>
      <c r="C1887" s="680"/>
      <c r="D1887" s="680"/>
    </row>
    <row r="1888" spans="1:4" x14ac:dyDescent="0.2">
      <c r="A1888" s="681"/>
      <c r="B1888" s="680"/>
      <c r="C1888" s="680"/>
      <c r="D1888" s="680"/>
    </row>
    <row r="1889" spans="1:4" x14ac:dyDescent="0.2">
      <c r="A1889" s="681"/>
      <c r="B1889" s="680"/>
      <c r="C1889" s="680"/>
      <c r="D1889" s="680"/>
    </row>
    <row r="1890" spans="1:4" x14ac:dyDescent="0.2">
      <c r="A1890" s="681"/>
      <c r="B1890" s="680"/>
      <c r="C1890" s="680"/>
      <c r="D1890" s="680"/>
    </row>
    <row r="1891" spans="1:4" x14ac:dyDescent="0.2">
      <c r="A1891" s="681"/>
      <c r="B1891" s="680"/>
      <c r="C1891" s="680"/>
      <c r="D1891" s="680"/>
    </row>
    <row r="1892" spans="1:4" x14ac:dyDescent="0.2">
      <c r="A1892" s="681"/>
      <c r="B1892" s="680"/>
      <c r="C1892" s="680"/>
      <c r="D1892" s="680"/>
    </row>
    <row r="1893" spans="1:4" x14ac:dyDescent="0.2">
      <c r="A1893" s="681"/>
      <c r="B1893" s="680"/>
      <c r="C1893" s="680"/>
      <c r="D1893" s="680"/>
    </row>
    <row r="1894" spans="1:4" x14ac:dyDescent="0.2">
      <c r="A1894" s="681"/>
      <c r="B1894" s="680"/>
      <c r="C1894" s="680"/>
      <c r="D1894" s="680"/>
    </row>
    <row r="1895" spans="1:4" x14ac:dyDescent="0.2">
      <c r="A1895" s="681"/>
      <c r="B1895" s="680"/>
      <c r="C1895" s="680"/>
      <c r="D1895" s="680"/>
    </row>
    <row r="1896" spans="1:4" x14ac:dyDescent="0.2">
      <c r="A1896" s="681"/>
      <c r="B1896" s="680"/>
      <c r="C1896" s="680"/>
      <c r="D1896" s="680"/>
    </row>
    <row r="1897" spans="1:4" x14ac:dyDescent="0.2">
      <c r="A1897" s="681"/>
      <c r="B1897" s="680"/>
      <c r="C1897" s="680"/>
      <c r="D1897" s="680"/>
    </row>
    <row r="1898" spans="1:4" x14ac:dyDescent="0.2">
      <c r="A1898" s="681"/>
      <c r="B1898" s="680"/>
      <c r="C1898" s="680"/>
      <c r="D1898" s="680"/>
    </row>
    <row r="1899" spans="1:4" x14ac:dyDescent="0.2">
      <c r="A1899" s="681"/>
      <c r="B1899" s="680"/>
      <c r="C1899" s="680"/>
      <c r="D1899" s="680"/>
    </row>
    <row r="1900" spans="1:4" x14ac:dyDescent="0.2">
      <c r="A1900" s="681"/>
      <c r="B1900" s="680"/>
      <c r="C1900" s="680"/>
      <c r="D1900" s="680"/>
    </row>
    <row r="1901" spans="1:4" x14ac:dyDescent="0.2">
      <c r="A1901" s="681"/>
      <c r="B1901" s="680"/>
      <c r="C1901" s="680"/>
      <c r="D1901" s="680"/>
    </row>
    <row r="1902" spans="1:4" x14ac:dyDescent="0.2">
      <c r="A1902" s="681"/>
      <c r="B1902" s="680"/>
      <c r="C1902" s="680"/>
      <c r="D1902" s="680"/>
    </row>
    <row r="1903" spans="1:4" x14ac:dyDescent="0.2">
      <c r="A1903" s="681"/>
      <c r="B1903" s="680"/>
      <c r="C1903" s="680"/>
      <c r="D1903" s="680"/>
    </row>
    <row r="1904" spans="1:4" x14ac:dyDescent="0.2">
      <c r="A1904" s="681"/>
      <c r="B1904" s="680"/>
      <c r="C1904" s="680"/>
      <c r="D1904" s="680"/>
    </row>
    <row r="1905" spans="1:4" x14ac:dyDescent="0.2">
      <c r="A1905" s="681"/>
      <c r="B1905" s="680"/>
      <c r="C1905" s="680"/>
      <c r="D1905" s="680"/>
    </row>
    <row r="1906" spans="1:4" x14ac:dyDescent="0.2">
      <c r="A1906" s="681"/>
      <c r="B1906" s="680"/>
      <c r="C1906" s="680"/>
      <c r="D1906" s="680"/>
    </row>
    <row r="1907" spans="1:4" x14ac:dyDescent="0.2">
      <c r="A1907" s="681"/>
      <c r="B1907" s="680"/>
      <c r="C1907" s="680"/>
      <c r="D1907" s="680"/>
    </row>
    <row r="1908" spans="1:4" x14ac:dyDescent="0.2">
      <c r="A1908" s="681"/>
      <c r="B1908" s="680"/>
      <c r="C1908" s="680"/>
      <c r="D1908" s="680"/>
    </row>
    <row r="1909" spans="1:4" x14ac:dyDescent="0.2">
      <c r="A1909" s="681"/>
      <c r="B1909" s="680"/>
      <c r="C1909" s="680"/>
      <c r="D1909" s="680"/>
    </row>
    <row r="1910" spans="1:4" x14ac:dyDescent="0.2">
      <c r="A1910" s="681"/>
      <c r="B1910" s="680"/>
      <c r="C1910" s="680"/>
      <c r="D1910" s="680"/>
    </row>
    <row r="1911" spans="1:4" x14ac:dyDescent="0.2">
      <c r="A1911" s="681"/>
      <c r="B1911" s="680"/>
      <c r="C1911" s="680"/>
      <c r="D1911" s="680"/>
    </row>
    <row r="1912" spans="1:4" x14ac:dyDescent="0.2">
      <c r="A1912" s="681"/>
      <c r="B1912" s="680"/>
      <c r="C1912" s="680"/>
      <c r="D1912" s="680"/>
    </row>
    <row r="1913" spans="1:4" x14ac:dyDescent="0.2">
      <c r="A1913" s="681"/>
      <c r="B1913" s="680"/>
      <c r="C1913" s="680"/>
      <c r="D1913" s="680"/>
    </row>
    <row r="1914" spans="1:4" x14ac:dyDescent="0.2">
      <c r="A1914" s="681"/>
      <c r="B1914" s="680"/>
      <c r="C1914" s="680"/>
      <c r="D1914" s="680"/>
    </row>
    <row r="1915" spans="1:4" x14ac:dyDescent="0.2">
      <c r="A1915" s="681"/>
      <c r="B1915" s="680"/>
      <c r="C1915" s="680"/>
      <c r="D1915" s="680"/>
    </row>
    <row r="1916" spans="1:4" x14ac:dyDescent="0.2">
      <c r="A1916" s="681"/>
      <c r="B1916" s="680"/>
      <c r="C1916" s="680"/>
      <c r="D1916" s="680"/>
    </row>
    <row r="1917" spans="1:4" x14ac:dyDescent="0.2">
      <c r="A1917" s="681"/>
      <c r="B1917" s="680"/>
      <c r="C1917" s="680"/>
      <c r="D1917" s="680"/>
    </row>
    <row r="1918" spans="1:4" x14ac:dyDescent="0.2">
      <c r="A1918" s="681"/>
      <c r="B1918" s="680"/>
      <c r="C1918" s="680"/>
      <c r="D1918" s="680"/>
    </row>
    <row r="1919" spans="1:4" x14ac:dyDescent="0.2">
      <c r="A1919" s="681"/>
      <c r="B1919" s="680"/>
      <c r="C1919" s="680"/>
      <c r="D1919" s="680"/>
    </row>
    <row r="1920" spans="1:4" x14ac:dyDescent="0.2">
      <c r="A1920" s="681"/>
      <c r="B1920" s="680"/>
      <c r="C1920" s="680"/>
      <c r="D1920" s="680"/>
    </row>
    <row r="1921" spans="1:4" x14ac:dyDescent="0.2">
      <c r="A1921" s="681"/>
      <c r="B1921" s="680"/>
      <c r="C1921" s="680"/>
      <c r="D1921" s="680"/>
    </row>
    <row r="1922" spans="1:4" x14ac:dyDescent="0.2">
      <c r="A1922" s="681"/>
      <c r="B1922" s="680"/>
      <c r="C1922" s="680"/>
      <c r="D1922" s="680"/>
    </row>
    <row r="1923" spans="1:4" x14ac:dyDescent="0.2">
      <c r="A1923" s="681"/>
      <c r="B1923" s="680"/>
      <c r="C1923" s="680"/>
      <c r="D1923" s="680"/>
    </row>
    <row r="1924" spans="1:4" x14ac:dyDescent="0.2">
      <c r="A1924" s="681"/>
      <c r="B1924" s="680"/>
      <c r="C1924" s="680"/>
      <c r="D1924" s="680"/>
    </row>
    <row r="1925" spans="1:4" x14ac:dyDescent="0.2">
      <c r="A1925" s="681"/>
      <c r="B1925" s="680"/>
      <c r="C1925" s="680"/>
      <c r="D1925" s="680"/>
    </row>
    <row r="1926" spans="1:4" x14ac:dyDescent="0.2">
      <c r="A1926" s="681"/>
      <c r="B1926" s="680"/>
      <c r="C1926" s="680"/>
      <c r="D1926" s="680"/>
    </row>
    <row r="1927" spans="1:4" x14ac:dyDescent="0.2">
      <c r="A1927" s="681"/>
      <c r="B1927" s="680"/>
      <c r="C1927" s="680"/>
      <c r="D1927" s="680"/>
    </row>
    <row r="1928" spans="1:4" x14ac:dyDescent="0.2">
      <c r="A1928" s="681"/>
      <c r="B1928" s="680"/>
      <c r="C1928" s="680"/>
      <c r="D1928" s="680"/>
    </row>
    <row r="1929" spans="1:4" x14ac:dyDescent="0.2">
      <c r="A1929" s="681"/>
      <c r="B1929" s="680"/>
      <c r="C1929" s="680"/>
      <c r="D1929" s="680"/>
    </row>
    <row r="1930" spans="1:4" x14ac:dyDescent="0.2">
      <c r="A1930" s="681"/>
      <c r="B1930" s="680"/>
      <c r="C1930" s="680"/>
      <c r="D1930" s="680"/>
    </row>
    <row r="1931" spans="1:4" x14ac:dyDescent="0.2">
      <c r="A1931" s="681"/>
      <c r="B1931" s="680"/>
      <c r="C1931" s="680"/>
      <c r="D1931" s="680"/>
    </row>
    <row r="1932" spans="1:4" x14ac:dyDescent="0.2">
      <c r="A1932" s="681"/>
      <c r="B1932" s="680"/>
      <c r="C1932" s="680"/>
      <c r="D1932" s="680"/>
    </row>
    <row r="1933" spans="1:4" x14ac:dyDescent="0.2">
      <c r="A1933" s="681"/>
      <c r="B1933" s="680"/>
      <c r="C1933" s="680"/>
      <c r="D1933" s="680"/>
    </row>
    <row r="1934" spans="1:4" x14ac:dyDescent="0.2">
      <c r="A1934" s="681"/>
      <c r="B1934" s="680"/>
      <c r="C1934" s="680"/>
      <c r="D1934" s="680"/>
    </row>
    <row r="1935" spans="1:4" x14ac:dyDescent="0.2">
      <c r="A1935" s="681"/>
      <c r="B1935" s="680"/>
      <c r="C1935" s="680"/>
      <c r="D1935" s="680"/>
    </row>
    <row r="1936" spans="1:4" x14ac:dyDescent="0.2">
      <c r="A1936" s="681"/>
      <c r="B1936" s="680"/>
      <c r="C1936" s="680"/>
      <c r="D1936" s="680"/>
    </row>
    <row r="1937" spans="1:4" x14ac:dyDescent="0.2">
      <c r="A1937" s="681"/>
      <c r="B1937" s="680"/>
      <c r="C1937" s="680"/>
      <c r="D1937" s="680"/>
    </row>
    <row r="1938" spans="1:4" x14ac:dyDescent="0.2">
      <c r="A1938" s="681"/>
      <c r="B1938" s="680"/>
      <c r="C1938" s="680"/>
      <c r="D1938" s="680"/>
    </row>
    <row r="1939" spans="1:4" x14ac:dyDescent="0.2">
      <c r="A1939" s="681"/>
      <c r="B1939" s="680"/>
      <c r="C1939" s="680"/>
      <c r="D1939" s="680"/>
    </row>
    <row r="1940" spans="1:4" x14ac:dyDescent="0.2">
      <c r="A1940" s="681"/>
      <c r="B1940" s="680"/>
      <c r="C1940" s="680"/>
      <c r="D1940" s="680"/>
    </row>
    <row r="1941" spans="1:4" x14ac:dyDescent="0.2">
      <c r="A1941" s="681"/>
      <c r="B1941" s="680"/>
      <c r="C1941" s="680"/>
      <c r="D1941" s="680"/>
    </row>
    <row r="1942" spans="1:4" x14ac:dyDescent="0.2">
      <c r="A1942" s="681"/>
      <c r="B1942" s="680"/>
      <c r="C1942" s="680"/>
      <c r="D1942" s="680"/>
    </row>
    <row r="1943" spans="1:4" x14ac:dyDescent="0.2">
      <c r="A1943" s="681"/>
      <c r="B1943" s="680"/>
      <c r="C1943" s="680"/>
      <c r="D1943" s="680"/>
    </row>
    <row r="1944" spans="1:4" x14ac:dyDescent="0.2">
      <c r="A1944" s="681"/>
      <c r="B1944" s="680"/>
      <c r="C1944" s="680"/>
      <c r="D1944" s="680"/>
    </row>
    <row r="1945" spans="1:4" x14ac:dyDescent="0.2">
      <c r="A1945" s="681"/>
      <c r="B1945" s="680"/>
      <c r="C1945" s="680"/>
      <c r="D1945" s="680"/>
    </row>
    <row r="1946" spans="1:4" x14ac:dyDescent="0.2">
      <c r="A1946" s="681"/>
      <c r="B1946" s="680"/>
      <c r="C1946" s="680"/>
      <c r="D1946" s="680"/>
    </row>
    <row r="1947" spans="1:4" x14ac:dyDescent="0.2">
      <c r="A1947" s="681"/>
      <c r="B1947" s="680"/>
      <c r="C1947" s="680"/>
      <c r="D1947" s="680"/>
    </row>
    <row r="1948" spans="1:4" x14ac:dyDescent="0.2">
      <c r="A1948" s="681"/>
      <c r="B1948" s="680"/>
      <c r="C1948" s="680"/>
      <c r="D1948" s="680"/>
    </row>
    <row r="1949" spans="1:4" x14ac:dyDescent="0.2">
      <c r="A1949" s="681"/>
      <c r="B1949" s="680"/>
      <c r="C1949" s="680"/>
      <c r="D1949" s="680"/>
    </row>
    <row r="1950" spans="1:4" x14ac:dyDescent="0.2">
      <c r="A1950" s="681"/>
      <c r="B1950" s="680"/>
      <c r="C1950" s="680"/>
      <c r="D1950" s="680"/>
    </row>
    <row r="1951" spans="1:4" x14ac:dyDescent="0.2">
      <c r="A1951" s="681"/>
      <c r="B1951" s="680"/>
      <c r="C1951" s="680"/>
      <c r="D1951" s="680"/>
    </row>
    <row r="1952" spans="1:4" x14ac:dyDescent="0.2">
      <c r="A1952" s="681"/>
      <c r="B1952" s="680"/>
      <c r="C1952" s="680"/>
      <c r="D1952" s="680"/>
    </row>
    <row r="1953" spans="1:4" x14ac:dyDescent="0.2">
      <c r="A1953" s="681"/>
      <c r="B1953" s="680"/>
      <c r="C1953" s="680"/>
      <c r="D1953" s="680"/>
    </row>
    <row r="1954" spans="1:4" x14ac:dyDescent="0.2">
      <c r="A1954" s="681"/>
      <c r="B1954" s="680"/>
      <c r="C1954" s="680"/>
      <c r="D1954" s="680"/>
    </row>
    <row r="1955" spans="1:4" x14ac:dyDescent="0.2">
      <c r="A1955" s="681"/>
      <c r="B1955" s="680"/>
      <c r="C1955" s="680"/>
      <c r="D1955" s="680"/>
    </row>
    <row r="1956" spans="1:4" x14ac:dyDescent="0.2">
      <c r="A1956" s="681"/>
      <c r="B1956" s="680"/>
      <c r="C1956" s="680"/>
      <c r="D1956" s="680"/>
    </row>
    <row r="1957" spans="1:4" x14ac:dyDescent="0.2">
      <c r="A1957" s="681"/>
      <c r="B1957" s="680"/>
      <c r="C1957" s="680"/>
      <c r="D1957" s="680"/>
    </row>
    <row r="1958" spans="1:4" x14ac:dyDescent="0.2">
      <c r="A1958" s="681"/>
      <c r="B1958" s="680"/>
      <c r="C1958" s="680"/>
      <c r="D1958" s="680"/>
    </row>
    <row r="1959" spans="1:4" x14ac:dyDescent="0.2">
      <c r="A1959" s="681"/>
      <c r="B1959" s="680"/>
      <c r="C1959" s="680"/>
      <c r="D1959" s="680"/>
    </row>
    <row r="1960" spans="1:4" x14ac:dyDescent="0.2">
      <c r="A1960" s="681"/>
      <c r="B1960" s="680"/>
      <c r="C1960" s="680"/>
      <c r="D1960" s="680"/>
    </row>
    <row r="1961" spans="1:4" x14ac:dyDescent="0.2">
      <c r="A1961" s="681"/>
      <c r="B1961" s="680"/>
      <c r="C1961" s="680"/>
      <c r="D1961" s="680"/>
    </row>
    <row r="1962" spans="1:4" x14ac:dyDescent="0.2">
      <c r="A1962" s="681"/>
      <c r="B1962" s="680"/>
      <c r="C1962" s="680"/>
      <c r="D1962" s="680"/>
    </row>
    <row r="1963" spans="1:4" x14ac:dyDescent="0.2">
      <c r="A1963" s="681"/>
      <c r="B1963" s="680"/>
      <c r="C1963" s="680"/>
      <c r="D1963" s="680"/>
    </row>
    <row r="1964" spans="1:4" x14ac:dyDescent="0.2">
      <c r="A1964" s="681"/>
      <c r="B1964" s="680"/>
      <c r="C1964" s="680"/>
      <c r="D1964" s="680"/>
    </row>
    <row r="1965" spans="1:4" x14ac:dyDescent="0.2">
      <c r="A1965" s="681"/>
      <c r="B1965" s="680"/>
      <c r="C1965" s="680"/>
      <c r="D1965" s="680"/>
    </row>
    <row r="1966" spans="1:4" x14ac:dyDescent="0.2">
      <c r="A1966" s="681"/>
      <c r="B1966" s="680"/>
      <c r="C1966" s="680"/>
      <c r="D1966" s="680"/>
    </row>
    <row r="1967" spans="1:4" x14ac:dyDescent="0.2">
      <c r="A1967" s="681"/>
      <c r="B1967" s="680"/>
      <c r="C1967" s="680"/>
      <c r="D1967" s="680"/>
    </row>
    <row r="1968" spans="1:4" x14ac:dyDescent="0.2">
      <c r="A1968" s="681"/>
      <c r="B1968" s="680"/>
      <c r="C1968" s="680"/>
      <c r="D1968" s="680"/>
    </row>
    <row r="1969" spans="1:4" x14ac:dyDescent="0.2">
      <c r="A1969" s="681"/>
      <c r="B1969" s="680"/>
      <c r="C1969" s="680"/>
      <c r="D1969" s="680"/>
    </row>
    <row r="1970" spans="1:4" x14ac:dyDescent="0.2">
      <c r="A1970" s="681"/>
      <c r="B1970" s="680"/>
      <c r="C1970" s="680"/>
      <c r="D1970" s="680"/>
    </row>
    <row r="1971" spans="1:4" x14ac:dyDescent="0.2">
      <c r="A1971" s="681"/>
      <c r="B1971" s="680"/>
      <c r="C1971" s="680"/>
      <c r="D1971" s="680"/>
    </row>
    <row r="1972" spans="1:4" x14ac:dyDescent="0.2">
      <c r="A1972" s="681"/>
      <c r="B1972" s="680"/>
      <c r="C1972" s="680"/>
      <c r="D1972" s="680"/>
    </row>
    <row r="1973" spans="1:4" x14ac:dyDescent="0.2">
      <c r="A1973" s="681"/>
      <c r="B1973" s="680"/>
      <c r="C1973" s="680"/>
      <c r="D1973" s="680"/>
    </row>
    <row r="1974" spans="1:4" x14ac:dyDescent="0.2">
      <c r="A1974" s="681"/>
      <c r="B1974" s="680"/>
      <c r="C1974" s="680"/>
      <c r="D1974" s="680"/>
    </row>
    <row r="1975" spans="1:4" x14ac:dyDescent="0.2">
      <c r="A1975" s="681"/>
      <c r="B1975" s="680"/>
      <c r="C1975" s="680"/>
      <c r="D1975" s="680"/>
    </row>
    <row r="1976" spans="1:4" x14ac:dyDescent="0.2">
      <c r="A1976" s="681"/>
      <c r="B1976" s="680"/>
      <c r="C1976" s="680"/>
      <c r="D1976" s="680"/>
    </row>
    <row r="1977" spans="1:4" x14ac:dyDescent="0.2">
      <c r="A1977" s="681"/>
      <c r="B1977" s="680"/>
      <c r="C1977" s="680"/>
      <c r="D1977" s="680"/>
    </row>
    <row r="1978" spans="1:4" x14ac:dyDescent="0.2">
      <c r="A1978" s="681"/>
      <c r="B1978" s="680"/>
      <c r="C1978" s="680"/>
      <c r="D1978" s="680"/>
    </row>
    <row r="1979" spans="1:4" x14ac:dyDescent="0.2">
      <c r="A1979" s="681"/>
      <c r="B1979" s="680"/>
      <c r="C1979" s="680"/>
      <c r="D1979" s="680"/>
    </row>
    <row r="1980" spans="1:4" x14ac:dyDescent="0.2">
      <c r="A1980" s="681"/>
      <c r="B1980" s="680"/>
      <c r="C1980" s="680"/>
      <c r="D1980" s="680"/>
    </row>
    <row r="1981" spans="1:4" x14ac:dyDescent="0.2">
      <c r="A1981" s="681"/>
      <c r="B1981" s="680"/>
      <c r="C1981" s="680"/>
      <c r="D1981" s="680"/>
    </row>
    <row r="1982" spans="1:4" x14ac:dyDescent="0.2">
      <c r="A1982" s="681"/>
      <c r="B1982" s="680"/>
      <c r="C1982" s="680"/>
      <c r="D1982" s="680"/>
    </row>
    <row r="1983" spans="1:4" x14ac:dyDescent="0.2">
      <c r="A1983" s="681"/>
      <c r="B1983" s="680"/>
      <c r="C1983" s="680"/>
      <c r="D1983" s="680"/>
    </row>
    <row r="1984" spans="1:4" x14ac:dyDescent="0.2">
      <c r="A1984" s="681"/>
      <c r="B1984" s="680"/>
      <c r="C1984" s="680"/>
      <c r="D1984" s="680"/>
    </row>
    <row r="1985" spans="1:4" x14ac:dyDescent="0.2">
      <c r="A1985" s="681"/>
      <c r="B1985" s="680"/>
      <c r="C1985" s="680"/>
      <c r="D1985" s="680"/>
    </row>
    <row r="1986" spans="1:4" x14ac:dyDescent="0.2">
      <c r="A1986" s="681"/>
      <c r="B1986" s="680"/>
      <c r="C1986" s="680"/>
      <c r="D1986" s="680"/>
    </row>
    <row r="1987" spans="1:4" x14ac:dyDescent="0.2">
      <c r="A1987" s="681"/>
      <c r="B1987" s="680"/>
      <c r="C1987" s="680"/>
      <c r="D1987" s="680"/>
    </row>
    <row r="1988" spans="1:4" x14ac:dyDescent="0.2">
      <c r="A1988" s="681"/>
      <c r="B1988" s="680"/>
      <c r="C1988" s="680"/>
      <c r="D1988" s="680"/>
    </row>
    <row r="1989" spans="1:4" x14ac:dyDescent="0.2">
      <c r="A1989" s="681"/>
      <c r="B1989" s="680"/>
      <c r="C1989" s="680"/>
      <c r="D1989" s="680"/>
    </row>
    <row r="1990" spans="1:4" x14ac:dyDescent="0.2">
      <c r="A1990" s="681"/>
      <c r="B1990" s="680"/>
      <c r="C1990" s="680"/>
      <c r="D1990" s="680"/>
    </row>
    <row r="1991" spans="1:4" x14ac:dyDescent="0.2">
      <c r="A1991" s="681"/>
      <c r="B1991" s="680"/>
      <c r="C1991" s="680"/>
      <c r="D1991" s="680"/>
    </row>
    <row r="1992" spans="1:4" x14ac:dyDescent="0.2">
      <c r="A1992" s="681"/>
      <c r="B1992" s="680"/>
      <c r="C1992" s="680"/>
      <c r="D1992" s="680"/>
    </row>
    <row r="1993" spans="1:4" x14ac:dyDescent="0.2">
      <c r="A1993" s="681"/>
      <c r="B1993" s="680"/>
      <c r="C1993" s="680"/>
      <c r="D1993" s="680"/>
    </row>
    <row r="1994" spans="1:4" x14ac:dyDescent="0.2">
      <c r="A1994" s="681"/>
      <c r="B1994" s="680"/>
      <c r="C1994" s="680"/>
      <c r="D1994" s="680"/>
    </row>
    <row r="1995" spans="1:4" x14ac:dyDescent="0.2">
      <c r="A1995" s="681"/>
      <c r="B1995" s="680"/>
      <c r="C1995" s="680"/>
      <c r="D1995" s="680"/>
    </row>
    <row r="1996" spans="1:4" x14ac:dyDescent="0.2">
      <c r="A1996" s="681"/>
      <c r="B1996" s="680"/>
      <c r="C1996" s="680"/>
      <c r="D1996" s="680"/>
    </row>
    <row r="1997" spans="1:4" x14ac:dyDescent="0.2">
      <c r="A1997" s="681"/>
      <c r="B1997" s="680"/>
      <c r="C1997" s="680"/>
      <c r="D1997" s="680"/>
    </row>
    <row r="1998" spans="1:4" x14ac:dyDescent="0.2">
      <c r="A1998" s="681"/>
      <c r="B1998" s="680"/>
      <c r="C1998" s="680"/>
      <c r="D1998" s="680"/>
    </row>
    <row r="1999" spans="1:4" x14ac:dyDescent="0.2">
      <c r="A1999" s="681"/>
      <c r="B1999" s="680"/>
      <c r="C1999" s="680"/>
      <c r="D1999" s="680"/>
    </row>
    <row r="2000" spans="1:4" x14ac:dyDescent="0.2">
      <c r="A2000" s="681"/>
      <c r="B2000" s="680"/>
      <c r="C2000" s="680"/>
      <c r="D2000" s="680"/>
    </row>
    <row r="2001" spans="1:4" x14ac:dyDescent="0.2">
      <c r="A2001" s="681"/>
      <c r="B2001" s="680"/>
      <c r="C2001" s="680"/>
      <c r="D2001" s="680"/>
    </row>
    <row r="2002" spans="1:4" x14ac:dyDescent="0.2">
      <c r="A2002" s="681"/>
      <c r="B2002" s="680"/>
      <c r="C2002" s="680"/>
      <c r="D2002" s="680"/>
    </row>
    <row r="2003" spans="1:4" x14ac:dyDescent="0.2">
      <c r="A2003" s="681"/>
      <c r="B2003" s="680"/>
      <c r="C2003" s="680"/>
      <c r="D2003" s="680"/>
    </row>
    <row r="2004" spans="1:4" x14ac:dyDescent="0.2">
      <c r="A2004" s="681"/>
      <c r="B2004" s="680"/>
      <c r="C2004" s="680"/>
      <c r="D2004" s="680"/>
    </row>
    <row r="2005" spans="1:4" x14ac:dyDescent="0.2">
      <c r="A2005" s="681"/>
      <c r="B2005" s="680"/>
      <c r="C2005" s="680"/>
      <c r="D2005" s="680"/>
    </row>
    <row r="2006" spans="1:4" x14ac:dyDescent="0.2">
      <c r="A2006" s="681"/>
      <c r="B2006" s="680"/>
      <c r="C2006" s="680"/>
      <c r="D2006" s="680"/>
    </row>
    <row r="2007" spans="1:4" x14ac:dyDescent="0.2">
      <c r="A2007" s="681"/>
      <c r="B2007" s="680"/>
      <c r="C2007" s="680"/>
      <c r="D2007" s="680"/>
    </row>
    <row r="2008" spans="1:4" x14ac:dyDescent="0.2">
      <c r="A2008" s="681"/>
      <c r="B2008" s="680"/>
      <c r="C2008" s="680"/>
      <c r="D2008" s="680"/>
    </row>
    <row r="2009" spans="1:4" x14ac:dyDescent="0.2">
      <c r="A2009" s="681"/>
      <c r="B2009" s="680"/>
      <c r="C2009" s="680"/>
      <c r="D2009" s="680"/>
    </row>
    <row r="2010" spans="1:4" x14ac:dyDescent="0.2">
      <c r="A2010" s="681"/>
      <c r="B2010" s="680"/>
      <c r="C2010" s="680"/>
      <c r="D2010" s="680"/>
    </row>
    <row r="2011" spans="1:4" x14ac:dyDescent="0.2">
      <c r="A2011" s="681"/>
      <c r="B2011" s="680"/>
      <c r="C2011" s="680"/>
      <c r="D2011" s="680"/>
    </row>
    <row r="2012" spans="1:4" x14ac:dyDescent="0.2">
      <c r="A2012" s="681"/>
      <c r="B2012" s="680"/>
      <c r="C2012" s="680"/>
      <c r="D2012" s="680"/>
    </row>
    <row r="2013" spans="1:4" x14ac:dyDescent="0.2">
      <c r="A2013" s="681"/>
      <c r="B2013" s="680"/>
      <c r="C2013" s="680"/>
      <c r="D2013" s="680"/>
    </row>
    <row r="2014" spans="1:4" x14ac:dyDescent="0.2">
      <c r="A2014" s="681"/>
      <c r="B2014" s="680"/>
      <c r="C2014" s="680"/>
      <c r="D2014" s="680"/>
    </row>
    <row r="2015" spans="1:4" x14ac:dyDescent="0.2">
      <c r="A2015" s="681"/>
      <c r="B2015" s="680"/>
      <c r="C2015" s="680"/>
      <c r="D2015" s="680"/>
    </row>
    <row r="2016" spans="1:4" x14ac:dyDescent="0.2">
      <c r="A2016" s="681"/>
      <c r="B2016" s="680"/>
      <c r="C2016" s="680"/>
      <c r="D2016" s="680"/>
    </row>
    <row r="2017" spans="1:4" x14ac:dyDescent="0.2">
      <c r="A2017" s="681"/>
      <c r="B2017" s="680"/>
      <c r="C2017" s="680"/>
      <c r="D2017" s="680"/>
    </row>
    <row r="2018" spans="1:4" x14ac:dyDescent="0.2">
      <c r="A2018" s="681"/>
      <c r="B2018" s="680"/>
      <c r="C2018" s="680"/>
      <c r="D2018" s="680"/>
    </row>
    <row r="2019" spans="1:4" x14ac:dyDescent="0.2">
      <c r="A2019" s="681"/>
      <c r="B2019" s="680"/>
      <c r="C2019" s="680"/>
      <c r="D2019" s="680"/>
    </row>
    <row r="2020" spans="1:4" x14ac:dyDescent="0.2">
      <c r="A2020" s="681"/>
      <c r="B2020" s="680"/>
      <c r="C2020" s="680"/>
      <c r="D2020" s="680"/>
    </row>
    <row r="2021" spans="1:4" x14ac:dyDescent="0.2">
      <c r="A2021" s="681"/>
      <c r="B2021" s="680"/>
      <c r="C2021" s="680"/>
      <c r="D2021" s="680"/>
    </row>
    <row r="2022" spans="1:4" x14ac:dyDescent="0.2">
      <c r="A2022" s="681"/>
      <c r="B2022" s="680"/>
      <c r="C2022" s="680"/>
      <c r="D2022" s="680"/>
    </row>
    <row r="2023" spans="1:4" x14ac:dyDescent="0.2">
      <c r="A2023" s="681"/>
      <c r="B2023" s="680"/>
      <c r="C2023" s="680"/>
      <c r="D2023" s="680"/>
    </row>
    <row r="2024" spans="1:4" x14ac:dyDescent="0.2">
      <c r="A2024" s="681"/>
      <c r="B2024" s="680"/>
      <c r="C2024" s="680"/>
      <c r="D2024" s="680"/>
    </row>
    <row r="2025" spans="1:4" x14ac:dyDescent="0.2">
      <c r="A2025" s="681"/>
      <c r="B2025" s="680"/>
      <c r="C2025" s="680"/>
      <c r="D2025" s="680"/>
    </row>
    <row r="2026" spans="1:4" x14ac:dyDescent="0.2">
      <c r="A2026" s="681"/>
      <c r="B2026" s="680"/>
      <c r="C2026" s="680"/>
      <c r="D2026" s="680"/>
    </row>
    <row r="2027" spans="1:4" x14ac:dyDescent="0.2">
      <c r="A2027" s="681"/>
      <c r="B2027" s="680"/>
      <c r="C2027" s="680"/>
      <c r="D2027" s="680"/>
    </row>
    <row r="2028" spans="1:4" x14ac:dyDescent="0.2">
      <c r="A2028" s="681"/>
      <c r="B2028" s="680"/>
      <c r="C2028" s="680"/>
      <c r="D2028" s="680"/>
    </row>
    <row r="2029" spans="1:4" x14ac:dyDescent="0.2">
      <c r="A2029" s="681"/>
      <c r="B2029" s="680"/>
      <c r="C2029" s="680"/>
      <c r="D2029" s="680"/>
    </row>
    <row r="2030" spans="1:4" x14ac:dyDescent="0.2">
      <c r="A2030" s="681"/>
      <c r="B2030" s="680"/>
      <c r="C2030" s="680"/>
      <c r="D2030" s="680"/>
    </row>
    <row r="2031" spans="1:4" x14ac:dyDescent="0.2">
      <c r="A2031" s="681"/>
      <c r="B2031" s="680"/>
      <c r="C2031" s="680"/>
      <c r="D2031" s="680"/>
    </row>
    <row r="2032" spans="1:4" x14ac:dyDescent="0.2">
      <c r="A2032" s="681"/>
      <c r="B2032" s="680"/>
      <c r="C2032" s="680"/>
      <c r="D2032" s="680"/>
    </row>
    <row r="2033" spans="1:4" x14ac:dyDescent="0.2">
      <c r="A2033" s="681"/>
      <c r="B2033" s="680"/>
      <c r="C2033" s="680"/>
      <c r="D2033" s="680"/>
    </row>
    <row r="2034" spans="1:4" x14ac:dyDescent="0.2">
      <c r="A2034" s="681"/>
      <c r="B2034" s="680"/>
      <c r="C2034" s="680"/>
      <c r="D2034" s="680"/>
    </row>
    <row r="2035" spans="1:4" x14ac:dyDescent="0.2">
      <c r="A2035" s="681"/>
      <c r="B2035" s="680"/>
      <c r="C2035" s="680"/>
      <c r="D2035" s="680"/>
    </row>
    <row r="2036" spans="1:4" x14ac:dyDescent="0.2">
      <c r="A2036" s="681"/>
      <c r="B2036" s="680"/>
      <c r="C2036" s="680"/>
      <c r="D2036" s="680"/>
    </row>
    <row r="2037" spans="1:4" x14ac:dyDescent="0.2">
      <c r="A2037" s="681"/>
      <c r="B2037" s="680"/>
      <c r="C2037" s="680"/>
      <c r="D2037" s="680"/>
    </row>
    <row r="2038" spans="1:4" x14ac:dyDescent="0.2">
      <c r="A2038" s="681"/>
      <c r="B2038" s="680"/>
      <c r="C2038" s="680"/>
      <c r="D2038" s="680"/>
    </row>
    <row r="2039" spans="1:4" x14ac:dyDescent="0.2">
      <c r="A2039" s="681"/>
      <c r="B2039" s="680"/>
      <c r="C2039" s="680"/>
      <c r="D2039" s="680"/>
    </row>
    <row r="2040" spans="1:4" x14ac:dyDescent="0.2">
      <c r="A2040" s="681"/>
      <c r="B2040" s="680"/>
      <c r="C2040" s="680"/>
      <c r="D2040" s="680"/>
    </row>
    <row r="2041" spans="1:4" x14ac:dyDescent="0.2">
      <c r="A2041" s="681"/>
      <c r="B2041" s="680"/>
      <c r="C2041" s="680"/>
      <c r="D2041" s="680"/>
    </row>
    <row r="2042" spans="1:4" x14ac:dyDescent="0.2">
      <c r="A2042" s="681"/>
      <c r="B2042" s="680"/>
      <c r="C2042" s="680"/>
      <c r="D2042" s="680"/>
    </row>
    <row r="2043" spans="1:4" x14ac:dyDescent="0.2">
      <c r="A2043" s="681"/>
      <c r="B2043" s="680"/>
      <c r="C2043" s="680"/>
      <c r="D2043" s="680"/>
    </row>
    <row r="2044" spans="1:4" x14ac:dyDescent="0.2">
      <c r="A2044" s="681"/>
      <c r="B2044" s="680"/>
      <c r="C2044" s="680"/>
      <c r="D2044" s="680"/>
    </row>
    <row r="2045" spans="1:4" x14ac:dyDescent="0.2">
      <c r="A2045" s="681"/>
      <c r="B2045" s="680"/>
      <c r="C2045" s="680"/>
      <c r="D2045" s="680"/>
    </row>
    <row r="2046" spans="1:4" x14ac:dyDescent="0.2">
      <c r="A2046" s="681"/>
      <c r="B2046" s="680"/>
      <c r="C2046" s="680"/>
      <c r="D2046" s="680"/>
    </row>
    <row r="2047" spans="1:4" x14ac:dyDescent="0.2">
      <c r="A2047" s="681"/>
      <c r="B2047" s="680"/>
      <c r="C2047" s="680"/>
      <c r="D2047" s="680"/>
    </row>
    <row r="2048" spans="1:4" x14ac:dyDescent="0.2">
      <c r="A2048" s="681"/>
      <c r="B2048" s="680"/>
      <c r="C2048" s="680"/>
      <c r="D2048" s="680"/>
    </row>
    <row r="2049" spans="1:4" x14ac:dyDescent="0.2">
      <c r="A2049" s="681"/>
      <c r="B2049" s="680"/>
      <c r="C2049" s="680"/>
      <c r="D2049" s="680"/>
    </row>
    <row r="2050" spans="1:4" x14ac:dyDescent="0.2">
      <c r="A2050" s="681"/>
      <c r="B2050" s="680"/>
      <c r="C2050" s="680"/>
      <c r="D2050" s="680"/>
    </row>
    <row r="2051" spans="1:4" x14ac:dyDescent="0.2">
      <c r="A2051" s="681"/>
      <c r="B2051" s="680"/>
      <c r="C2051" s="680"/>
      <c r="D2051" s="680"/>
    </row>
    <row r="2052" spans="1:4" x14ac:dyDescent="0.2">
      <c r="A2052" s="681"/>
      <c r="B2052" s="680"/>
      <c r="C2052" s="680"/>
      <c r="D2052" s="680"/>
    </row>
    <row r="2053" spans="1:4" x14ac:dyDescent="0.2">
      <c r="A2053" s="681"/>
      <c r="B2053" s="680"/>
      <c r="C2053" s="680"/>
      <c r="D2053" s="680"/>
    </row>
    <row r="2054" spans="1:4" x14ac:dyDescent="0.2">
      <c r="A2054" s="681"/>
      <c r="B2054" s="680"/>
      <c r="C2054" s="680"/>
      <c r="D2054" s="680"/>
    </row>
    <row r="2055" spans="1:4" x14ac:dyDescent="0.2">
      <c r="A2055" s="681"/>
      <c r="B2055" s="680"/>
      <c r="C2055" s="680"/>
      <c r="D2055" s="680"/>
    </row>
    <row r="2056" spans="1:4" x14ac:dyDescent="0.2">
      <c r="A2056" s="681"/>
      <c r="B2056" s="680"/>
      <c r="C2056" s="680"/>
      <c r="D2056" s="680"/>
    </row>
    <row r="2057" spans="1:4" x14ac:dyDescent="0.2">
      <c r="A2057" s="681"/>
      <c r="B2057" s="680"/>
      <c r="C2057" s="680"/>
      <c r="D2057" s="680"/>
    </row>
    <row r="2058" spans="1:4" x14ac:dyDescent="0.2">
      <c r="A2058" s="681"/>
      <c r="B2058" s="680"/>
      <c r="C2058" s="680"/>
      <c r="D2058" s="680"/>
    </row>
    <row r="2059" spans="1:4" x14ac:dyDescent="0.2">
      <c r="A2059" s="681"/>
      <c r="B2059" s="680"/>
      <c r="C2059" s="680"/>
      <c r="D2059" s="680"/>
    </row>
    <row r="2060" spans="1:4" x14ac:dyDescent="0.2">
      <c r="A2060" s="681"/>
      <c r="B2060" s="680"/>
      <c r="C2060" s="680"/>
      <c r="D2060" s="680"/>
    </row>
    <row r="2061" spans="1:4" x14ac:dyDescent="0.2">
      <c r="A2061" s="681"/>
      <c r="B2061" s="680"/>
      <c r="C2061" s="680"/>
      <c r="D2061" s="680"/>
    </row>
    <row r="2062" spans="1:4" x14ac:dyDescent="0.2">
      <c r="A2062" s="681"/>
      <c r="B2062" s="680"/>
      <c r="C2062" s="680"/>
      <c r="D2062" s="680"/>
    </row>
    <row r="2063" spans="1:4" x14ac:dyDescent="0.2">
      <c r="A2063" s="681"/>
      <c r="B2063" s="680"/>
      <c r="C2063" s="680"/>
      <c r="D2063" s="680"/>
    </row>
    <row r="2064" spans="1:4" x14ac:dyDescent="0.2">
      <c r="A2064" s="681"/>
      <c r="B2064" s="680"/>
      <c r="C2064" s="680"/>
      <c r="D2064" s="680"/>
    </row>
    <row r="2065" spans="1:4" x14ac:dyDescent="0.2">
      <c r="A2065" s="681"/>
      <c r="B2065" s="680"/>
      <c r="C2065" s="680"/>
      <c r="D2065" s="680"/>
    </row>
    <row r="2066" spans="1:4" x14ac:dyDescent="0.2">
      <c r="A2066" s="681"/>
      <c r="B2066" s="680"/>
      <c r="C2066" s="680"/>
      <c r="D2066" s="680"/>
    </row>
    <row r="2067" spans="1:4" x14ac:dyDescent="0.2">
      <c r="A2067" s="681"/>
      <c r="B2067" s="680"/>
      <c r="C2067" s="680"/>
      <c r="D2067" s="680"/>
    </row>
    <row r="2068" spans="1:4" x14ac:dyDescent="0.2">
      <c r="A2068" s="681"/>
      <c r="B2068" s="680"/>
      <c r="C2068" s="680"/>
      <c r="D2068" s="680"/>
    </row>
    <row r="2069" spans="1:4" x14ac:dyDescent="0.2">
      <c r="A2069" s="681"/>
      <c r="B2069" s="680"/>
      <c r="C2069" s="680"/>
      <c r="D2069" s="680"/>
    </row>
    <row r="2070" spans="1:4" x14ac:dyDescent="0.2">
      <c r="A2070" s="681"/>
      <c r="B2070" s="680"/>
      <c r="C2070" s="680"/>
      <c r="D2070" s="680"/>
    </row>
    <row r="2071" spans="1:4" x14ac:dyDescent="0.2">
      <c r="A2071" s="681"/>
      <c r="B2071" s="680"/>
      <c r="C2071" s="680"/>
      <c r="D2071" s="680"/>
    </row>
    <row r="2072" spans="1:4" x14ac:dyDescent="0.2">
      <c r="A2072" s="681"/>
      <c r="B2072" s="680"/>
      <c r="C2072" s="680"/>
      <c r="D2072" s="680"/>
    </row>
    <row r="2073" spans="1:4" x14ac:dyDescent="0.2">
      <c r="A2073" s="681"/>
      <c r="B2073" s="680"/>
      <c r="C2073" s="680"/>
      <c r="D2073" s="680"/>
    </row>
    <row r="2074" spans="1:4" x14ac:dyDescent="0.2">
      <c r="A2074" s="681"/>
      <c r="B2074" s="680"/>
      <c r="C2074" s="680"/>
      <c r="D2074" s="680"/>
    </row>
    <row r="2075" spans="1:4" x14ac:dyDescent="0.2">
      <c r="A2075" s="681"/>
      <c r="B2075" s="680"/>
      <c r="C2075" s="680"/>
      <c r="D2075" s="680"/>
    </row>
    <row r="2076" spans="1:4" x14ac:dyDescent="0.2">
      <c r="A2076" s="681"/>
      <c r="B2076" s="680"/>
      <c r="C2076" s="680"/>
      <c r="D2076" s="680"/>
    </row>
    <row r="2077" spans="1:4" x14ac:dyDescent="0.2">
      <c r="A2077" s="681"/>
      <c r="B2077" s="680"/>
      <c r="C2077" s="680"/>
      <c r="D2077" s="680"/>
    </row>
    <row r="2078" spans="1:4" x14ac:dyDescent="0.2">
      <c r="A2078" s="681"/>
      <c r="B2078" s="680"/>
      <c r="C2078" s="680"/>
      <c r="D2078" s="680"/>
    </row>
    <row r="2079" spans="1:4" x14ac:dyDescent="0.2">
      <c r="A2079" s="681"/>
      <c r="B2079" s="680"/>
      <c r="C2079" s="680"/>
      <c r="D2079" s="680"/>
    </row>
    <row r="2080" spans="1:4" x14ac:dyDescent="0.2">
      <c r="A2080" s="681"/>
      <c r="B2080" s="680"/>
      <c r="C2080" s="680"/>
      <c r="D2080" s="680"/>
    </row>
    <row r="2081" spans="1:4" x14ac:dyDescent="0.2">
      <c r="A2081" s="681"/>
      <c r="B2081" s="680"/>
      <c r="C2081" s="680"/>
      <c r="D2081" s="680"/>
    </row>
    <row r="2082" spans="1:4" x14ac:dyDescent="0.2">
      <c r="A2082" s="681"/>
      <c r="B2082" s="680"/>
      <c r="C2082" s="680"/>
      <c r="D2082" s="680"/>
    </row>
    <row r="2083" spans="1:4" x14ac:dyDescent="0.2">
      <c r="A2083" s="681"/>
      <c r="B2083" s="680"/>
      <c r="C2083" s="680"/>
      <c r="D2083" s="680"/>
    </row>
    <row r="2084" spans="1:4" x14ac:dyDescent="0.2">
      <c r="A2084" s="681"/>
      <c r="B2084" s="680"/>
      <c r="C2084" s="680"/>
      <c r="D2084" s="680"/>
    </row>
    <row r="2085" spans="1:4" x14ac:dyDescent="0.2">
      <c r="A2085" s="681"/>
      <c r="B2085" s="680"/>
      <c r="C2085" s="680"/>
      <c r="D2085" s="680"/>
    </row>
    <row r="2086" spans="1:4" x14ac:dyDescent="0.2">
      <c r="A2086" s="681"/>
      <c r="B2086" s="680"/>
      <c r="C2086" s="680"/>
      <c r="D2086" s="680"/>
    </row>
    <row r="2087" spans="1:4" x14ac:dyDescent="0.2">
      <c r="A2087" s="681"/>
      <c r="B2087" s="680"/>
      <c r="C2087" s="680"/>
      <c r="D2087" s="680"/>
    </row>
    <row r="2088" spans="1:4" x14ac:dyDescent="0.2">
      <c r="A2088" s="681"/>
      <c r="B2088" s="680"/>
      <c r="C2088" s="680"/>
      <c r="D2088" s="680"/>
    </row>
    <row r="2089" spans="1:4" x14ac:dyDescent="0.2">
      <c r="A2089" s="681"/>
      <c r="B2089" s="680"/>
      <c r="C2089" s="680"/>
      <c r="D2089" s="680"/>
    </row>
    <row r="2090" spans="1:4" x14ac:dyDescent="0.2">
      <c r="A2090" s="681"/>
      <c r="B2090" s="680"/>
      <c r="C2090" s="680"/>
      <c r="D2090" s="680"/>
    </row>
    <row r="2091" spans="1:4" x14ac:dyDescent="0.2">
      <c r="A2091" s="681"/>
      <c r="B2091" s="680"/>
      <c r="C2091" s="680"/>
      <c r="D2091" s="680"/>
    </row>
    <row r="2092" spans="1:4" x14ac:dyDescent="0.2">
      <c r="A2092" s="681"/>
      <c r="B2092" s="680"/>
      <c r="C2092" s="680"/>
      <c r="D2092" s="680"/>
    </row>
    <row r="2093" spans="1:4" x14ac:dyDescent="0.2">
      <c r="A2093" s="681"/>
      <c r="B2093" s="680"/>
      <c r="C2093" s="680"/>
      <c r="D2093" s="680"/>
    </row>
    <row r="2094" spans="1:4" x14ac:dyDescent="0.2">
      <c r="A2094" s="681"/>
      <c r="B2094" s="680"/>
      <c r="C2094" s="680"/>
      <c r="D2094" s="680"/>
    </row>
    <row r="2095" spans="1:4" x14ac:dyDescent="0.2">
      <c r="A2095" s="681"/>
      <c r="B2095" s="680"/>
      <c r="C2095" s="680"/>
      <c r="D2095" s="680"/>
    </row>
    <row r="2096" spans="1:4" x14ac:dyDescent="0.2">
      <c r="A2096" s="681"/>
      <c r="B2096" s="680"/>
      <c r="C2096" s="680"/>
      <c r="D2096" s="680"/>
    </row>
    <row r="2097" spans="1:4" x14ac:dyDescent="0.2">
      <c r="A2097" s="681"/>
      <c r="B2097" s="680"/>
      <c r="C2097" s="680"/>
      <c r="D2097" s="680"/>
    </row>
    <row r="2098" spans="1:4" x14ac:dyDescent="0.2">
      <c r="A2098" s="681"/>
      <c r="B2098" s="680"/>
      <c r="C2098" s="680"/>
      <c r="D2098" s="680"/>
    </row>
    <row r="2099" spans="1:4" x14ac:dyDescent="0.2">
      <c r="A2099" s="681"/>
      <c r="B2099" s="680"/>
      <c r="C2099" s="680"/>
      <c r="D2099" s="680"/>
    </row>
    <row r="2100" spans="1:4" x14ac:dyDescent="0.2">
      <c r="A2100" s="681"/>
      <c r="B2100" s="680"/>
      <c r="C2100" s="680"/>
      <c r="D2100" s="680"/>
    </row>
    <row r="2101" spans="1:4" x14ac:dyDescent="0.2">
      <c r="A2101" s="681"/>
      <c r="B2101" s="680"/>
      <c r="C2101" s="680"/>
      <c r="D2101" s="680"/>
    </row>
    <row r="2102" spans="1:4" x14ac:dyDescent="0.2">
      <c r="A2102" s="681"/>
      <c r="B2102" s="680"/>
      <c r="C2102" s="680"/>
      <c r="D2102" s="680"/>
    </row>
    <row r="2103" spans="1:4" x14ac:dyDescent="0.2">
      <c r="A2103" s="681"/>
      <c r="B2103" s="680"/>
      <c r="C2103" s="680"/>
      <c r="D2103" s="680"/>
    </row>
    <row r="2104" spans="1:4" x14ac:dyDescent="0.2">
      <c r="A2104" s="681"/>
      <c r="B2104" s="680"/>
      <c r="C2104" s="680"/>
      <c r="D2104" s="680"/>
    </row>
    <row r="2105" spans="1:4" x14ac:dyDescent="0.2">
      <c r="A2105" s="681"/>
      <c r="B2105" s="680"/>
      <c r="C2105" s="680"/>
      <c r="D2105" s="680"/>
    </row>
    <row r="2106" spans="1:4" x14ac:dyDescent="0.2">
      <c r="A2106" s="681"/>
      <c r="B2106" s="680"/>
      <c r="C2106" s="680"/>
      <c r="D2106" s="680"/>
    </row>
    <row r="2107" spans="1:4" x14ac:dyDescent="0.2">
      <c r="A2107" s="681"/>
      <c r="B2107" s="680"/>
      <c r="C2107" s="680"/>
      <c r="D2107" s="680"/>
    </row>
    <row r="2108" spans="1:4" x14ac:dyDescent="0.2">
      <c r="A2108" s="681"/>
      <c r="B2108" s="680"/>
      <c r="C2108" s="680"/>
      <c r="D2108" s="680"/>
    </row>
    <row r="2109" spans="1:4" x14ac:dyDescent="0.2">
      <c r="A2109" s="681"/>
      <c r="B2109" s="680"/>
      <c r="C2109" s="680"/>
      <c r="D2109" s="680"/>
    </row>
    <row r="2110" spans="1:4" x14ac:dyDescent="0.2">
      <c r="A2110" s="681"/>
      <c r="B2110" s="680"/>
      <c r="C2110" s="680"/>
      <c r="D2110" s="680"/>
    </row>
    <row r="2111" spans="1:4" x14ac:dyDescent="0.2">
      <c r="A2111" s="681"/>
      <c r="B2111" s="680"/>
      <c r="C2111" s="680"/>
      <c r="D2111" s="680"/>
    </row>
    <row r="2112" spans="1:4" x14ac:dyDescent="0.2">
      <c r="A2112" s="681"/>
      <c r="B2112" s="680"/>
      <c r="C2112" s="680"/>
      <c r="D2112" s="680"/>
    </row>
    <row r="2113" spans="1:4" x14ac:dyDescent="0.2">
      <c r="A2113" s="681"/>
      <c r="B2113" s="680"/>
      <c r="C2113" s="680"/>
      <c r="D2113" s="680"/>
    </row>
    <row r="2114" spans="1:4" x14ac:dyDescent="0.2">
      <c r="A2114" s="681"/>
      <c r="B2114" s="680"/>
      <c r="C2114" s="680"/>
      <c r="D2114" s="680"/>
    </row>
    <row r="2115" spans="1:4" x14ac:dyDescent="0.2">
      <c r="A2115" s="681"/>
      <c r="B2115" s="680"/>
      <c r="C2115" s="680"/>
      <c r="D2115" s="680"/>
    </row>
    <row r="2116" spans="1:4" x14ac:dyDescent="0.2">
      <c r="A2116" s="681"/>
      <c r="B2116" s="680"/>
      <c r="C2116" s="680"/>
      <c r="D2116" s="680"/>
    </row>
    <row r="2117" spans="1:4" x14ac:dyDescent="0.2">
      <c r="A2117" s="681"/>
      <c r="B2117" s="680"/>
      <c r="C2117" s="680"/>
      <c r="D2117" s="680"/>
    </row>
    <row r="2118" spans="1:4" x14ac:dyDescent="0.2">
      <c r="A2118" s="681"/>
      <c r="B2118" s="680"/>
      <c r="C2118" s="680"/>
      <c r="D2118" s="680"/>
    </row>
    <row r="2119" spans="1:4" x14ac:dyDescent="0.2">
      <c r="A2119" s="681"/>
      <c r="B2119" s="680"/>
      <c r="C2119" s="680"/>
      <c r="D2119" s="680"/>
    </row>
    <row r="2120" spans="1:4" x14ac:dyDescent="0.2">
      <c r="A2120" s="681"/>
      <c r="B2120" s="680"/>
      <c r="C2120" s="680"/>
      <c r="D2120" s="680"/>
    </row>
    <row r="2121" spans="1:4" x14ac:dyDescent="0.2">
      <c r="A2121" s="681"/>
      <c r="B2121" s="680"/>
      <c r="C2121" s="680"/>
      <c r="D2121" s="680"/>
    </row>
    <row r="2122" spans="1:4" x14ac:dyDescent="0.2">
      <c r="A2122" s="681"/>
      <c r="B2122" s="680"/>
      <c r="C2122" s="680"/>
      <c r="D2122" s="680"/>
    </row>
    <row r="2123" spans="1:4" x14ac:dyDescent="0.2">
      <c r="A2123" s="681"/>
      <c r="B2123" s="680"/>
      <c r="C2123" s="680"/>
      <c r="D2123" s="680"/>
    </row>
    <row r="2124" spans="1:4" x14ac:dyDescent="0.2">
      <c r="A2124" s="681"/>
      <c r="B2124" s="680"/>
      <c r="C2124" s="680"/>
      <c r="D2124" s="680"/>
    </row>
    <row r="2125" spans="1:4" x14ac:dyDescent="0.2">
      <c r="A2125" s="681"/>
      <c r="B2125" s="680"/>
      <c r="C2125" s="680"/>
      <c r="D2125" s="680"/>
    </row>
    <row r="2126" spans="1:4" x14ac:dyDescent="0.2">
      <c r="A2126" s="681"/>
      <c r="B2126" s="680"/>
      <c r="C2126" s="680"/>
      <c r="D2126" s="680"/>
    </row>
    <row r="2127" spans="1:4" x14ac:dyDescent="0.2">
      <c r="A2127" s="681"/>
      <c r="B2127" s="680"/>
      <c r="C2127" s="680"/>
      <c r="D2127" s="680"/>
    </row>
    <row r="2128" spans="1:4" x14ac:dyDescent="0.2">
      <c r="A2128" s="681"/>
      <c r="B2128" s="680"/>
      <c r="C2128" s="680"/>
      <c r="D2128" s="680"/>
    </row>
    <row r="2129" spans="1:4" x14ac:dyDescent="0.2">
      <c r="A2129" s="681"/>
      <c r="B2129" s="680"/>
      <c r="C2129" s="680"/>
      <c r="D2129" s="680"/>
    </row>
    <row r="2130" spans="1:4" x14ac:dyDescent="0.2">
      <c r="A2130" s="681"/>
      <c r="B2130" s="680"/>
      <c r="C2130" s="680"/>
      <c r="D2130" s="680"/>
    </row>
    <row r="2131" spans="1:4" x14ac:dyDescent="0.2">
      <c r="A2131" s="681"/>
      <c r="B2131" s="680"/>
      <c r="C2131" s="680"/>
      <c r="D2131" s="680"/>
    </row>
    <row r="2132" spans="1:4" x14ac:dyDescent="0.2">
      <c r="A2132" s="681"/>
      <c r="B2132" s="680"/>
      <c r="C2132" s="680"/>
      <c r="D2132" s="680"/>
    </row>
    <row r="2133" spans="1:4" x14ac:dyDescent="0.2">
      <c r="A2133" s="681"/>
      <c r="B2133" s="680"/>
      <c r="C2133" s="680"/>
      <c r="D2133" s="680"/>
    </row>
    <row r="2134" spans="1:4" x14ac:dyDescent="0.2">
      <c r="A2134" s="681"/>
      <c r="B2134" s="680"/>
      <c r="C2134" s="680"/>
      <c r="D2134" s="680"/>
    </row>
    <row r="2135" spans="1:4" x14ac:dyDescent="0.2">
      <c r="A2135" s="681"/>
      <c r="B2135" s="680"/>
      <c r="C2135" s="680"/>
      <c r="D2135" s="680"/>
    </row>
    <row r="2136" spans="1:4" x14ac:dyDescent="0.2">
      <c r="A2136" s="681"/>
      <c r="B2136" s="680"/>
      <c r="C2136" s="680"/>
      <c r="D2136" s="680"/>
    </row>
    <row r="2137" spans="1:4" x14ac:dyDescent="0.2">
      <c r="A2137" s="681"/>
      <c r="B2137" s="680"/>
      <c r="C2137" s="680"/>
      <c r="D2137" s="680"/>
    </row>
    <row r="2138" spans="1:4" x14ac:dyDescent="0.2">
      <c r="A2138" s="681"/>
      <c r="B2138" s="680"/>
      <c r="C2138" s="680"/>
      <c r="D2138" s="680"/>
    </row>
    <row r="2139" spans="1:4" x14ac:dyDescent="0.2">
      <c r="A2139" s="681"/>
      <c r="B2139" s="680"/>
      <c r="C2139" s="680"/>
      <c r="D2139" s="680"/>
    </row>
    <row r="2140" spans="1:4" x14ac:dyDescent="0.2">
      <c r="A2140" s="681"/>
      <c r="B2140" s="680"/>
      <c r="C2140" s="680"/>
      <c r="D2140" s="680"/>
    </row>
    <row r="2141" spans="1:4" x14ac:dyDescent="0.2">
      <c r="A2141" s="681"/>
      <c r="B2141" s="680"/>
      <c r="C2141" s="680"/>
      <c r="D2141" s="680"/>
    </row>
    <row r="2142" spans="1:4" x14ac:dyDescent="0.2">
      <c r="A2142" s="681"/>
      <c r="B2142" s="680"/>
      <c r="C2142" s="680"/>
      <c r="D2142" s="680"/>
    </row>
    <row r="2143" spans="1:4" x14ac:dyDescent="0.2">
      <c r="A2143" s="681"/>
      <c r="B2143" s="680"/>
      <c r="C2143" s="680"/>
      <c r="D2143" s="680"/>
    </row>
    <row r="2144" spans="1:4" x14ac:dyDescent="0.2">
      <c r="A2144" s="681"/>
      <c r="B2144" s="680"/>
      <c r="C2144" s="680"/>
      <c r="D2144" s="680"/>
    </row>
    <row r="2145" spans="1:4" x14ac:dyDescent="0.2">
      <c r="A2145" s="681"/>
      <c r="B2145" s="680"/>
      <c r="C2145" s="680"/>
      <c r="D2145" s="680"/>
    </row>
    <row r="2146" spans="1:4" x14ac:dyDescent="0.2">
      <c r="A2146" s="681"/>
      <c r="B2146" s="680"/>
      <c r="C2146" s="680"/>
      <c r="D2146" s="680"/>
    </row>
    <row r="2147" spans="1:4" x14ac:dyDescent="0.2">
      <c r="A2147" s="681"/>
      <c r="B2147" s="680"/>
      <c r="C2147" s="680"/>
      <c r="D2147" s="680"/>
    </row>
    <row r="2148" spans="1:4" x14ac:dyDescent="0.2">
      <c r="A2148" s="681"/>
      <c r="B2148" s="680"/>
      <c r="C2148" s="680"/>
      <c r="D2148" s="680"/>
    </row>
    <row r="2149" spans="1:4" x14ac:dyDescent="0.2">
      <c r="A2149" s="681"/>
      <c r="B2149" s="680"/>
      <c r="C2149" s="680"/>
      <c r="D2149" s="680"/>
    </row>
    <row r="2150" spans="1:4" x14ac:dyDescent="0.2">
      <c r="A2150" s="681"/>
      <c r="B2150" s="680"/>
      <c r="C2150" s="680"/>
      <c r="D2150" s="680"/>
    </row>
    <row r="2151" spans="1:4" x14ac:dyDescent="0.2">
      <c r="A2151" s="681"/>
      <c r="B2151" s="680"/>
      <c r="C2151" s="680"/>
      <c r="D2151" s="680"/>
    </row>
    <row r="2152" spans="1:4" x14ac:dyDescent="0.2">
      <c r="A2152" s="681"/>
      <c r="B2152" s="680"/>
      <c r="C2152" s="680"/>
      <c r="D2152" s="680"/>
    </row>
    <row r="2153" spans="1:4" x14ac:dyDescent="0.2">
      <c r="A2153" s="681"/>
      <c r="B2153" s="680"/>
      <c r="C2153" s="680"/>
      <c r="D2153" s="680"/>
    </row>
    <row r="2154" spans="1:4" x14ac:dyDescent="0.2">
      <c r="A2154" s="681"/>
      <c r="B2154" s="680"/>
      <c r="C2154" s="680"/>
      <c r="D2154" s="680"/>
    </row>
    <row r="2155" spans="1:4" x14ac:dyDescent="0.2">
      <c r="A2155" s="681"/>
      <c r="B2155" s="680"/>
      <c r="C2155" s="680"/>
      <c r="D2155" s="680"/>
    </row>
    <row r="2156" spans="1:4" x14ac:dyDescent="0.2">
      <c r="A2156" s="681"/>
      <c r="B2156" s="680"/>
      <c r="C2156" s="680"/>
      <c r="D2156" s="680"/>
    </row>
    <row r="2157" spans="1:4" x14ac:dyDescent="0.2">
      <c r="A2157" s="681"/>
      <c r="B2157" s="680"/>
      <c r="C2157" s="680"/>
      <c r="D2157" s="680"/>
    </row>
    <row r="2158" spans="1:4" x14ac:dyDescent="0.2">
      <c r="A2158" s="681"/>
      <c r="B2158" s="680"/>
      <c r="C2158" s="680"/>
      <c r="D2158" s="680"/>
    </row>
    <row r="2159" spans="1:4" x14ac:dyDescent="0.2">
      <c r="A2159" s="681"/>
      <c r="B2159" s="680"/>
      <c r="C2159" s="680"/>
      <c r="D2159" s="680"/>
    </row>
    <row r="2160" spans="1:4" x14ac:dyDescent="0.2">
      <c r="A2160" s="681"/>
      <c r="B2160" s="680"/>
      <c r="C2160" s="680"/>
      <c r="D2160" s="680"/>
    </row>
    <row r="2161" spans="1:4" x14ac:dyDescent="0.2">
      <c r="A2161" s="681"/>
      <c r="B2161" s="680"/>
      <c r="C2161" s="680"/>
      <c r="D2161" s="680"/>
    </row>
    <row r="2162" spans="1:4" x14ac:dyDescent="0.2">
      <c r="A2162" s="681"/>
      <c r="B2162" s="680"/>
      <c r="C2162" s="680"/>
      <c r="D2162" s="680"/>
    </row>
    <row r="2163" spans="1:4" x14ac:dyDescent="0.2">
      <c r="A2163" s="681"/>
      <c r="B2163" s="680"/>
      <c r="C2163" s="680"/>
      <c r="D2163" s="680"/>
    </row>
    <row r="2164" spans="1:4" x14ac:dyDescent="0.2">
      <c r="A2164" s="681"/>
      <c r="B2164" s="680"/>
      <c r="C2164" s="680"/>
      <c r="D2164" s="680"/>
    </row>
    <row r="2165" spans="1:4" x14ac:dyDescent="0.2">
      <c r="A2165" s="681"/>
      <c r="B2165" s="680"/>
      <c r="C2165" s="680"/>
      <c r="D2165" s="680"/>
    </row>
    <row r="2166" spans="1:4" x14ac:dyDescent="0.2">
      <c r="A2166" s="681"/>
      <c r="B2166" s="680"/>
      <c r="C2166" s="680"/>
      <c r="D2166" s="680"/>
    </row>
    <row r="2167" spans="1:4" x14ac:dyDescent="0.2">
      <c r="A2167" s="681"/>
      <c r="B2167" s="680"/>
      <c r="C2167" s="680"/>
      <c r="D2167" s="680"/>
    </row>
    <row r="2168" spans="1:4" x14ac:dyDescent="0.2">
      <c r="A2168" s="681"/>
      <c r="B2168" s="680"/>
      <c r="C2168" s="680"/>
      <c r="D2168" s="680"/>
    </row>
    <row r="2169" spans="1:4" x14ac:dyDescent="0.2">
      <c r="A2169" s="681"/>
      <c r="B2169" s="680"/>
      <c r="C2169" s="680"/>
      <c r="D2169" s="680"/>
    </row>
    <row r="2170" spans="1:4" x14ac:dyDescent="0.2">
      <c r="A2170" s="681"/>
      <c r="B2170" s="680"/>
      <c r="C2170" s="680"/>
      <c r="D2170" s="680"/>
    </row>
    <row r="2171" spans="1:4" x14ac:dyDescent="0.2">
      <c r="A2171" s="681"/>
      <c r="B2171" s="680"/>
      <c r="C2171" s="680"/>
      <c r="D2171" s="680"/>
    </row>
    <row r="2172" spans="1:4" x14ac:dyDescent="0.2">
      <c r="A2172" s="681"/>
      <c r="B2172" s="680"/>
      <c r="C2172" s="680"/>
      <c r="D2172" s="680"/>
    </row>
    <row r="2173" spans="1:4" x14ac:dyDescent="0.2">
      <c r="A2173" s="681"/>
      <c r="B2173" s="680"/>
      <c r="C2173" s="680"/>
      <c r="D2173" s="680"/>
    </row>
    <row r="2174" spans="1:4" x14ac:dyDescent="0.2">
      <c r="A2174" s="681"/>
      <c r="B2174" s="680"/>
      <c r="C2174" s="680"/>
      <c r="D2174" s="680"/>
    </row>
    <row r="2175" spans="1:4" x14ac:dyDescent="0.2">
      <c r="A2175" s="681"/>
      <c r="B2175" s="680"/>
      <c r="C2175" s="680"/>
      <c r="D2175" s="680"/>
    </row>
    <row r="2176" spans="1:4" x14ac:dyDescent="0.2">
      <c r="A2176" s="681"/>
      <c r="B2176" s="680"/>
      <c r="C2176" s="680"/>
      <c r="D2176" s="680"/>
    </row>
    <row r="2177" spans="1:4" x14ac:dyDescent="0.2">
      <c r="A2177" s="681"/>
      <c r="B2177" s="680"/>
      <c r="C2177" s="680"/>
      <c r="D2177" s="680"/>
    </row>
    <row r="2178" spans="1:4" x14ac:dyDescent="0.2">
      <c r="A2178" s="681"/>
      <c r="B2178" s="680"/>
      <c r="C2178" s="680"/>
      <c r="D2178" s="680"/>
    </row>
    <row r="2179" spans="1:4" x14ac:dyDescent="0.2">
      <c r="A2179" s="681"/>
      <c r="B2179" s="680"/>
      <c r="C2179" s="680"/>
      <c r="D2179" s="680"/>
    </row>
    <row r="2180" spans="1:4" x14ac:dyDescent="0.2">
      <c r="A2180" s="681"/>
      <c r="B2180" s="680"/>
      <c r="C2180" s="680"/>
      <c r="D2180" s="680"/>
    </row>
    <row r="2181" spans="1:4" x14ac:dyDescent="0.2">
      <c r="A2181" s="681"/>
      <c r="B2181" s="680"/>
      <c r="C2181" s="680"/>
      <c r="D2181" s="680"/>
    </row>
    <row r="2182" spans="1:4" x14ac:dyDescent="0.2">
      <c r="A2182" s="681"/>
      <c r="B2182" s="680"/>
      <c r="C2182" s="680"/>
      <c r="D2182" s="680"/>
    </row>
    <row r="2183" spans="1:4" x14ac:dyDescent="0.2">
      <c r="A2183" s="681"/>
      <c r="B2183" s="680"/>
      <c r="C2183" s="680"/>
      <c r="D2183" s="680"/>
    </row>
    <row r="2184" spans="1:4" x14ac:dyDescent="0.2">
      <c r="A2184" s="681"/>
      <c r="B2184" s="680"/>
      <c r="C2184" s="680"/>
      <c r="D2184" s="680"/>
    </row>
    <row r="2185" spans="1:4" x14ac:dyDescent="0.2">
      <c r="A2185" s="681"/>
      <c r="B2185" s="680"/>
      <c r="C2185" s="680"/>
      <c r="D2185" s="680"/>
    </row>
    <row r="2186" spans="1:4" x14ac:dyDescent="0.2">
      <c r="A2186" s="681"/>
      <c r="B2186" s="680"/>
      <c r="C2186" s="680"/>
      <c r="D2186" s="680"/>
    </row>
    <row r="2187" spans="1:4" x14ac:dyDescent="0.2">
      <c r="A2187" s="681"/>
      <c r="B2187" s="680"/>
      <c r="C2187" s="680"/>
      <c r="D2187" s="680"/>
    </row>
    <row r="2188" spans="1:4" x14ac:dyDescent="0.2">
      <c r="A2188" s="681"/>
      <c r="B2188" s="680"/>
      <c r="C2188" s="680"/>
      <c r="D2188" s="680"/>
    </row>
    <row r="2189" spans="1:4" x14ac:dyDescent="0.2">
      <c r="A2189" s="681"/>
      <c r="B2189" s="680"/>
      <c r="C2189" s="680"/>
      <c r="D2189" s="680"/>
    </row>
    <row r="2190" spans="1:4" x14ac:dyDescent="0.2">
      <c r="A2190" s="681"/>
      <c r="B2190" s="680"/>
      <c r="C2190" s="680"/>
      <c r="D2190" s="680"/>
    </row>
    <row r="2191" spans="1:4" x14ac:dyDescent="0.2">
      <c r="A2191" s="681"/>
      <c r="B2191" s="680"/>
      <c r="C2191" s="680"/>
      <c r="D2191" s="680"/>
    </row>
    <row r="2192" spans="1:4" x14ac:dyDescent="0.2">
      <c r="A2192" s="681"/>
      <c r="B2192" s="680"/>
      <c r="C2192" s="680"/>
      <c r="D2192" s="680"/>
    </row>
    <row r="2193" spans="1:4" x14ac:dyDescent="0.2">
      <c r="A2193" s="681"/>
      <c r="B2193" s="680"/>
      <c r="C2193" s="680"/>
      <c r="D2193" s="680"/>
    </row>
    <row r="2194" spans="1:4" x14ac:dyDescent="0.2">
      <c r="A2194" s="681"/>
      <c r="B2194" s="680"/>
      <c r="C2194" s="680"/>
      <c r="D2194" s="680"/>
    </row>
    <row r="2195" spans="1:4" x14ac:dyDescent="0.2">
      <c r="A2195" s="681"/>
      <c r="B2195" s="680"/>
      <c r="C2195" s="680"/>
      <c r="D2195" s="680"/>
    </row>
    <row r="2196" spans="1:4" x14ac:dyDescent="0.2">
      <c r="A2196" s="681"/>
      <c r="B2196" s="680"/>
      <c r="C2196" s="680"/>
      <c r="D2196" s="680"/>
    </row>
    <row r="2197" spans="1:4" x14ac:dyDescent="0.2">
      <c r="A2197" s="681"/>
      <c r="B2197" s="680"/>
      <c r="C2197" s="680"/>
      <c r="D2197" s="680"/>
    </row>
    <row r="2198" spans="1:4" x14ac:dyDescent="0.2">
      <c r="A2198" s="681"/>
      <c r="B2198" s="680"/>
      <c r="C2198" s="680"/>
      <c r="D2198" s="680"/>
    </row>
    <row r="2199" spans="1:4" x14ac:dyDescent="0.2">
      <c r="A2199" s="681"/>
      <c r="B2199" s="680"/>
      <c r="C2199" s="680"/>
      <c r="D2199" s="680"/>
    </row>
    <row r="2200" spans="1:4" x14ac:dyDescent="0.2">
      <c r="A2200" s="681"/>
      <c r="B2200" s="680"/>
      <c r="C2200" s="680"/>
      <c r="D2200" s="680"/>
    </row>
    <row r="2201" spans="1:4" x14ac:dyDescent="0.2">
      <c r="A2201" s="681"/>
      <c r="B2201" s="680"/>
      <c r="C2201" s="680"/>
      <c r="D2201" s="680"/>
    </row>
    <row r="2202" spans="1:4" x14ac:dyDescent="0.2">
      <c r="A2202" s="681"/>
      <c r="B2202" s="680"/>
      <c r="C2202" s="680"/>
      <c r="D2202" s="680"/>
    </row>
    <row r="2203" spans="1:4" x14ac:dyDescent="0.2">
      <c r="A2203" s="681"/>
      <c r="B2203" s="680"/>
      <c r="C2203" s="680"/>
      <c r="D2203" s="680"/>
    </row>
    <row r="2204" spans="1:4" x14ac:dyDescent="0.2">
      <c r="A2204" s="681"/>
      <c r="B2204" s="680"/>
      <c r="C2204" s="680"/>
      <c r="D2204" s="680"/>
    </row>
    <row r="2205" spans="1:4" x14ac:dyDescent="0.2">
      <c r="A2205" s="681"/>
      <c r="B2205" s="680"/>
      <c r="C2205" s="680"/>
      <c r="D2205" s="680"/>
    </row>
    <row r="2206" spans="1:4" x14ac:dyDescent="0.2">
      <c r="A2206" s="681"/>
      <c r="B2206" s="680"/>
      <c r="C2206" s="680"/>
      <c r="D2206" s="680"/>
    </row>
    <row r="2207" spans="1:4" x14ac:dyDescent="0.2">
      <c r="A2207" s="681"/>
      <c r="B2207" s="680"/>
      <c r="C2207" s="680"/>
      <c r="D2207" s="680"/>
    </row>
    <row r="2208" spans="1:4" x14ac:dyDescent="0.2">
      <c r="A2208" s="681"/>
      <c r="B2208" s="680"/>
      <c r="C2208" s="680"/>
      <c r="D2208" s="680"/>
    </row>
    <row r="2209" spans="1:4" x14ac:dyDescent="0.2">
      <c r="A2209" s="681"/>
      <c r="B2209" s="680"/>
      <c r="C2209" s="680"/>
      <c r="D2209" s="680"/>
    </row>
    <row r="2210" spans="1:4" x14ac:dyDescent="0.2">
      <c r="A2210" s="681"/>
      <c r="B2210" s="680"/>
      <c r="C2210" s="680"/>
      <c r="D2210" s="680"/>
    </row>
    <row r="2211" spans="1:4" x14ac:dyDescent="0.2">
      <c r="A2211" s="681"/>
      <c r="B2211" s="680"/>
      <c r="C2211" s="680"/>
      <c r="D2211" s="680"/>
    </row>
    <row r="2212" spans="1:4" x14ac:dyDescent="0.2">
      <c r="A2212" s="681"/>
      <c r="B2212" s="680"/>
      <c r="C2212" s="680"/>
      <c r="D2212" s="680"/>
    </row>
    <row r="2213" spans="1:4" x14ac:dyDescent="0.2">
      <c r="A2213" s="681"/>
      <c r="B2213" s="680"/>
      <c r="C2213" s="680"/>
      <c r="D2213" s="680"/>
    </row>
    <row r="2214" spans="1:4" x14ac:dyDescent="0.2">
      <c r="A2214" s="681"/>
      <c r="B2214" s="680"/>
      <c r="C2214" s="680"/>
      <c r="D2214" s="680"/>
    </row>
    <row r="2215" spans="1:4" x14ac:dyDescent="0.2">
      <c r="A2215" s="681"/>
      <c r="B2215" s="680"/>
      <c r="C2215" s="680"/>
      <c r="D2215" s="680"/>
    </row>
    <row r="2216" spans="1:4" x14ac:dyDescent="0.2">
      <c r="A2216" s="681"/>
      <c r="B2216" s="680"/>
      <c r="C2216" s="680"/>
      <c r="D2216" s="680"/>
    </row>
    <row r="2217" spans="1:4" x14ac:dyDescent="0.2">
      <c r="A2217" s="681"/>
      <c r="B2217" s="680"/>
      <c r="C2217" s="680"/>
      <c r="D2217" s="680"/>
    </row>
    <row r="2218" spans="1:4" x14ac:dyDescent="0.2">
      <c r="A2218" s="681"/>
      <c r="B2218" s="680"/>
      <c r="C2218" s="680"/>
      <c r="D2218" s="680"/>
    </row>
    <row r="2219" spans="1:4" x14ac:dyDescent="0.2">
      <c r="A2219" s="681"/>
      <c r="B2219" s="680"/>
      <c r="C2219" s="680"/>
      <c r="D2219" s="680"/>
    </row>
    <row r="2220" spans="1:4" x14ac:dyDescent="0.2">
      <c r="A2220" s="681"/>
      <c r="B2220" s="680"/>
      <c r="C2220" s="680"/>
      <c r="D2220" s="680"/>
    </row>
    <row r="2221" spans="1:4" x14ac:dyDescent="0.2">
      <c r="A2221" s="681"/>
      <c r="B2221" s="680"/>
      <c r="C2221" s="680"/>
      <c r="D2221" s="680"/>
    </row>
    <row r="2222" spans="1:4" x14ac:dyDescent="0.2">
      <c r="A2222" s="681"/>
      <c r="B2222" s="680"/>
      <c r="C2222" s="680"/>
      <c r="D2222" s="680"/>
    </row>
    <row r="2223" spans="1:4" x14ac:dyDescent="0.2">
      <c r="A2223" s="681"/>
      <c r="B2223" s="680"/>
      <c r="C2223" s="680"/>
      <c r="D2223" s="680"/>
    </row>
    <row r="2224" spans="1:4" x14ac:dyDescent="0.2">
      <c r="A2224" s="681"/>
      <c r="B2224" s="680"/>
      <c r="C2224" s="680"/>
      <c r="D2224" s="680"/>
    </row>
    <row r="2225" spans="1:4" x14ac:dyDescent="0.2">
      <c r="A2225" s="681"/>
      <c r="B2225" s="680"/>
      <c r="C2225" s="680"/>
      <c r="D2225" s="680"/>
    </row>
    <row r="2226" spans="1:4" x14ac:dyDescent="0.2">
      <c r="A2226" s="681"/>
      <c r="B2226" s="680"/>
      <c r="C2226" s="680"/>
      <c r="D2226" s="680"/>
    </row>
    <row r="2227" spans="1:4" x14ac:dyDescent="0.2">
      <c r="A2227" s="681"/>
      <c r="B2227" s="680"/>
      <c r="C2227" s="680"/>
      <c r="D2227" s="680"/>
    </row>
    <row r="2228" spans="1:4" x14ac:dyDescent="0.2">
      <c r="A2228" s="681"/>
      <c r="B2228" s="680"/>
      <c r="C2228" s="680"/>
      <c r="D2228" s="680"/>
    </row>
    <row r="2229" spans="1:4" x14ac:dyDescent="0.2">
      <c r="A2229" s="681"/>
      <c r="B2229" s="680"/>
      <c r="C2229" s="680"/>
      <c r="D2229" s="680"/>
    </row>
    <row r="2230" spans="1:4" x14ac:dyDescent="0.2">
      <c r="A2230" s="681"/>
      <c r="B2230" s="680"/>
      <c r="C2230" s="680"/>
      <c r="D2230" s="680"/>
    </row>
    <row r="2231" spans="1:4" x14ac:dyDescent="0.2">
      <c r="A2231" s="681"/>
      <c r="B2231" s="680"/>
      <c r="C2231" s="680"/>
      <c r="D2231" s="680"/>
    </row>
    <row r="2232" spans="1:4" x14ac:dyDescent="0.2">
      <c r="A2232" s="681"/>
      <c r="B2232" s="680"/>
      <c r="C2232" s="680"/>
      <c r="D2232" s="680"/>
    </row>
    <row r="2233" spans="1:4" x14ac:dyDescent="0.2">
      <c r="A2233" s="681"/>
      <c r="B2233" s="680"/>
      <c r="C2233" s="680"/>
      <c r="D2233" s="680"/>
    </row>
    <row r="2234" spans="1:4" x14ac:dyDescent="0.2">
      <c r="A2234" s="681"/>
      <c r="B2234" s="680"/>
      <c r="C2234" s="680"/>
      <c r="D2234" s="680"/>
    </row>
    <row r="2235" spans="1:4" x14ac:dyDescent="0.2">
      <c r="A2235" s="681"/>
      <c r="B2235" s="680"/>
      <c r="C2235" s="680"/>
      <c r="D2235" s="680"/>
    </row>
    <row r="2236" spans="1:4" x14ac:dyDescent="0.2">
      <c r="A2236" s="681"/>
      <c r="B2236" s="680"/>
      <c r="C2236" s="680"/>
      <c r="D2236" s="680"/>
    </row>
    <row r="2237" spans="1:4" x14ac:dyDescent="0.2">
      <c r="A2237" s="681"/>
      <c r="B2237" s="680"/>
      <c r="C2237" s="680"/>
      <c r="D2237" s="680"/>
    </row>
    <row r="2238" spans="1:4" x14ac:dyDescent="0.2">
      <c r="A2238" s="681"/>
      <c r="B2238" s="680"/>
      <c r="C2238" s="680"/>
      <c r="D2238" s="680"/>
    </row>
    <row r="2239" spans="1:4" x14ac:dyDescent="0.2">
      <c r="A2239" s="681"/>
      <c r="B2239" s="680"/>
      <c r="C2239" s="680"/>
      <c r="D2239" s="680"/>
    </row>
    <row r="2240" spans="1:4" x14ac:dyDescent="0.2">
      <c r="A2240" s="681"/>
      <c r="B2240" s="680"/>
      <c r="C2240" s="680"/>
      <c r="D2240" s="680"/>
    </row>
    <row r="2241" spans="1:4" x14ac:dyDescent="0.2">
      <c r="A2241" s="681"/>
      <c r="B2241" s="680"/>
      <c r="C2241" s="680"/>
      <c r="D2241" s="680"/>
    </row>
    <row r="2242" spans="1:4" x14ac:dyDescent="0.2">
      <c r="A2242" s="681"/>
      <c r="B2242" s="680"/>
      <c r="C2242" s="680"/>
      <c r="D2242" s="680"/>
    </row>
    <row r="2243" spans="1:4" x14ac:dyDescent="0.2">
      <c r="A2243" s="681"/>
      <c r="B2243" s="680"/>
      <c r="C2243" s="680"/>
      <c r="D2243" s="680"/>
    </row>
    <row r="2244" spans="1:4" x14ac:dyDescent="0.2">
      <c r="A2244" s="681"/>
      <c r="B2244" s="680"/>
      <c r="C2244" s="680"/>
      <c r="D2244" s="680"/>
    </row>
    <row r="2245" spans="1:4" x14ac:dyDescent="0.2">
      <c r="A2245" s="681"/>
      <c r="B2245" s="680"/>
      <c r="C2245" s="680"/>
      <c r="D2245" s="680"/>
    </row>
    <row r="2246" spans="1:4" x14ac:dyDescent="0.2">
      <c r="A2246" s="681"/>
      <c r="B2246" s="680"/>
      <c r="C2246" s="680"/>
      <c r="D2246" s="680"/>
    </row>
    <row r="2247" spans="1:4" x14ac:dyDescent="0.2">
      <c r="A2247" s="681"/>
      <c r="B2247" s="680"/>
      <c r="C2247" s="680"/>
      <c r="D2247" s="680"/>
    </row>
    <row r="2248" spans="1:4" x14ac:dyDescent="0.2">
      <c r="A2248" s="681"/>
      <c r="B2248" s="680"/>
      <c r="C2248" s="680"/>
      <c r="D2248" s="680"/>
    </row>
    <row r="2249" spans="1:4" x14ac:dyDescent="0.2">
      <c r="A2249" s="681"/>
      <c r="B2249" s="680"/>
      <c r="C2249" s="680"/>
      <c r="D2249" s="680"/>
    </row>
    <row r="2250" spans="1:4" x14ac:dyDescent="0.2">
      <c r="A2250" s="681"/>
      <c r="B2250" s="680"/>
      <c r="C2250" s="680"/>
      <c r="D2250" s="680"/>
    </row>
    <row r="2251" spans="1:4" x14ac:dyDescent="0.2">
      <c r="A2251" s="681"/>
      <c r="B2251" s="680"/>
      <c r="C2251" s="680"/>
      <c r="D2251" s="680"/>
    </row>
    <row r="2252" spans="1:4" x14ac:dyDescent="0.2">
      <c r="A2252" s="681"/>
      <c r="B2252" s="680"/>
      <c r="C2252" s="680"/>
      <c r="D2252" s="680"/>
    </row>
    <row r="2253" spans="1:4" x14ac:dyDescent="0.2">
      <c r="A2253" s="681"/>
      <c r="B2253" s="680"/>
      <c r="C2253" s="680"/>
      <c r="D2253" s="680"/>
    </row>
    <row r="2254" spans="1:4" x14ac:dyDescent="0.2">
      <c r="A2254" s="681"/>
      <c r="B2254" s="680"/>
      <c r="C2254" s="680"/>
      <c r="D2254" s="680"/>
    </row>
    <row r="2255" spans="1:4" x14ac:dyDescent="0.2">
      <c r="A2255" s="681"/>
      <c r="B2255" s="680"/>
      <c r="C2255" s="680"/>
      <c r="D2255" s="680"/>
    </row>
    <row r="2256" spans="1:4" x14ac:dyDescent="0.2">
      <c r="A2256" s="681"/>
      <c r="B2256" s="680"/>
      <c r="C2256" s="680"/>
      <c r="D2256" s="680"/>
    </row>
    <row r="2257" spans="1:4" x14ac:dyDescent="0.2">
      <c r="A2257" s="681"/>
      <c r="B2257" s="680"/>
      <c r="C2257" s="680"/>
      <c r="D2257" s="680"/>
    </row>
    <row r="2258" spans="1:4" x14ac:dyDescent="0.2">
      <c r="A2258" s="681"/>
      <c r="B2258" s="680"/>
      <c r="C2258" s="680"/>
      <c r="D2258" s="680"/>
    </row>
    <row r="2259" spans="1:4" x14ac:dyDescent="0.2">
      <c r="A2259" s="681"/>
      <c r="B2259" s="680"/>
      <c r="C2259" s="680"/>
      <c r="D2259" s="680"/>
    </row>
    <row r="2260" spans="1:4" x14ac:dyDescent="0.2">
      <c r="A2260" s="681"/>
      <c r="B2260" s="680"/>
      <c r="C2260" s="680"/>
      <c r="D2260" s="680"/>
    </row>
    <row r="2261" spans="1:4" x14ac:dyDescent="0.2">
      <c r="A2261" s="681"/>
      <c r="B2261" s="680"/>
      <c r="C2261" s="680"/>
      <c r="D2261" s="680"/>
    </row>
    <row r="2262" spans="1:4" x14ac:dyDescent="0.2">
      <c r="A2262" s="681"/>
      <c r="B2262" s="680"/>
      <c r="C2262" s="680"/>
      <c r="D2262" s="680"/>
    </row>
    <row r="2263" spans="1:4" x14ac:dyDescent="0.2">
      <c r="A2263" s="681"/>
      <c r="B2263" s="680"/>
      <c r="C2263" s="680"/>
      <c r="D2263" s="680"/>
    </row>
    <row r="2264" spans="1:4" x14ac:dyDescent="0.2">
      <c r="A2264" s="681"/>
      <c r="B2264" s="680"/>
      <c r="C2264" s="680"/>
      <c r="D2264" s="680"/>
    </row>
    <row r="2265" spans="1:4" x14ac:dyDescent="0.2">
      <c r="A2265" s="681"/>
      <c r="B2265" s="680"/>
      <c r="C2265" s="680"/>
      <c r="D2265" s="680"/>
    </row>
    <row r="2266" spans="1:4" x14ac:dyDescent="0.2">
      <c r="A2266" s="681"/>
      <c r="B2266" s="680"/>
      <c r="C2266" s="680"/>
      <c r="D2266" s="680"/>
    </row>
    <row r="2267" spans="1:4" x14ac:dyDescent="0.2">
      <c r="A2267" s="681"/>
      <c r="B2267" s="680"/>
      <c r="C2267" s="680"/>
      <c r="D2267" s="680"/>
    </row>
    <row r="2268" spans="1:4" x14ac:dyDescent="0.2">
      <c r="A2268" s="681"/>
      <c r="B2268" s="680"/>
      <c r="C2268" s="680"/>
      <c r="D2268" s="680"/>
    </row>
    <row r="2269" spans="1:4" x14ac:dyDescent="0.2">
      <c r="A2269" s="681"/>
      <c r="B2269" s="680"/>
      <c r="C2269" s="680"/>
      <c r="D2269" s="680"/>
    </row>
    <row r="2270" spans="1:4" x14ac:dyDescent="0.2">
      <c r="A2270" s="681"/>
      <c r="B2270" s="680"/>
      <c r="C2270" s="680"/>
      <c r="D2270" s="680"/>
    </row>
    <row r="2271" spans="1:4" x14ac:dyDescent="0.2">
      <c r="A2271" s="681"/>
      <c r="B2271" s="680"/>
      <c r="C2271" s="680"/>
      <c r="D2271" s="680"/>
    </row>
    <row r="2272" spans="1:4" x14ac:dyDescent="0.2">
      <c r="A2272" s="681"/>
      <c r="B2272" s="680"/>
      <c r="C2272" s="680"/>
      <c r="D2272" s="680"/>
    </row>
    <row r="2273" spans="1:4" x14ac:dyDescent="0.2">
      <c r="A2273" s="681"/>
      <c r="B2273" s="680"/>
      <c r="C2273" s="680"/>
      <c r="D2273" s="680"/>
    </row>
    <row r="2274" spans="1:4" x14ac:dyDescent="0.2">
      <c r="A2274" s="681"/>
      <c r="B2274" s="680"/>
      <c r="C2274" s="680"/>
      <c r="D2274" s="680"/>
    </row>
    <row r="2275" spans="1:4" x14ac:dyDescent="0.2">
      <c r="A2275" s="681"/>
      <c r="B2275" s="680"/>
      <c r="C2275" s="680"/>
      <c r="D2275" s="680"/>
    </row>
    <row r="2276" spans="1:4" x14ac:dyDescent="0.2">
      <c r="A2276" s="681"/>
      <c r="B2276" s="680"/>
      <c r="C2276" s="680"/>
      <c r="D2276" s="680"/>
    </row>
    <row r="2277" spans="1:4" x14ac:dyDescent="0.2">
      <c r="A2277" s="681"/>
      <c r="B2277" s="680"/>
      <c r="C2277" s="680"/>
      <c r="D2277" s="680"/>
    </row>
    <row r="2278" spans="1:4" x14ac:dyDescent="0.2">
      <c r="A2278" s="681"/>
      <c r="B2278" s="680"/>
      <c r="C2278" s="680"/>
      <c r="D2278" s="680"/>
    </row>
    <row r="2279" spans="1:4" x14ac:dyDescent="0.2">
      <c r="A2279" s="681"/>
      <c r="B2279" s="680"/>
      <c r="C2279" s="680"/>
      <c r="D2279" s="680"/>
    </row>
    <row r="2280" spans="1:4" x14ac:dyDescent="0.2">
      <c r="A2280" s="681"/>
      <c r="B2280" s="680"/>
      <c r="C2280" s="680"/>
      <c r="D2280" s="680"/>
    </row>
    <row r="2281" spans="1:4" x14ac:dyDescent="0.2">
      <c r="A2281" s="681"/>
      <c r="B2281" s="680"/>
      <c r="C2281" s="680"/>
      <c r="D2281" s="680"/>
    </row>
    <row r="2282" spans="1:4" x14ac:dyDescent="0.2">
      <c r="A2282" s="681"/>
      <c r="B2282" s="680"/>
      <c r="C2282" s="680"/>
      <c r="D2282" s="680"/>
    </row>
    <row r="2283" spans="1:4" x14ac:dyDescent="0.2">
      <c r="A2283" s="681"/>
      <c r="B2283" s="680"/>
      <c r="C2283" s="680"/>
      <c r="D2283" s="680"/>
    </row>
    <row r="2284" spans="1:4" x14ac:dyDescent="0.2">
      <c r="A2284" s="681"/>
      <c r="B2284" s="680"/>
      <c r="C2284" s="680"/>
      <c r="D2284" s="680"/>
    </row>
    <row r="2285" spans="1:4" x14ac:dyDescent="0.2">
      <c r="A2285" s="681"/>
      <c r="B2285" s="680"/>
      <c r="C2285" s="680"/>
      <c r="D2285" s="680"/>
    </row>
    <row r="2286" spans="1:4" x14ac:dyDescent="0.2">
      <c r="A2286" s="681"/>
      <c r="B2286" s="680"/>
      <c r="C2286" s="680"/>
      <c r="D2286" s="680"/>
    </row>
    <row r="2287" spans="1:4" x14ac:dyDescent="0.2">
      <c r="A2287" s="681"/>
      <c r="B2287" s="680"/>
      <c r="C2287" s="680"/>
      <c r="D2287" s="680"/>
    </row>
    <row r="2288" spans="1:4" x14ac:dyDescent="0.2">
      <c r="A2288" s="681"/>
      <c r="B2288" s="680"/>
      <c r="C2288" s="680"/>
      <c r="D2288" s="680"/>
    </row>
    <row r="2289" spans="1:4" x14ac:dyDescent="0.2">
      <c r="A2289" s="681"/>
      <c r="B2289" s="680"/>
      <c r="C2289" s="680"/>
      <c r="D2289" s="680"/>
    </row>
    <row r="2290" spans="1:4" x14ac:dyDescent="0.2">
      <c r="A2290" s="681"/>
      <c r="B2290" s="680"/>
      <c r="C2290" s="680"/>
      <c r="D2290" s="680"/>
    </row>
    <row r="2291" spans="1:4" x14ac:dyDescent="0.2">
      <c r="A2291" s="681"/>
      <c r="B2291" s="680"/>
      <c r="C2291" s="680"/>
      <c r="D2291" s="680"/>
    </row>
    <row r="2292" spans="1:4" x14ac:dyDescent="0.2">
      <c r="A2292" s="681"/>
      <c r="B2292" s="680"/>
      <c r="C2292" s="680"/>
      <c r="D2292" s="680"/>
    </row>
    <row r="2293" spans="1:4" x14ac:dyDescent="0.2">
      <c r="A2293" s="681"/>
      <c r="B2293" s="680"/>
      <c r="C2293" s="680"/>
      <c r="D2293" s="680"/>
    </row>
    <row r="2294" spans="1:4" x14ac:dyDescent="0.2">
      <c r="A2294" s="681"/>
      <c r="B2294" s="680"/>
      <c r="C2294" s="680"/>
      <c r="D2294" s="680"/>
    </row>
    <row r="2295" spans="1:4" x14ac:dyDescent="0.2">
      <c r="A2295" s="681"/>
      <c r="B2295" s="680"/>
      <c r="C2295" s="680"/>
      <c r="D2295" s="680"/>
    </row>
    <row r="2296" spans="1:4" x14ac:dyDescent="0.2">
      <c r="A2296" s="681"/>
      <c r="B2296" s="680"/>
      <c r="C2296" s="680"/>
      <c r="D2296" s="680"/>
    </row>
    <row r="2297" spans="1:4" x14ac:dyDescent="0.2">
      <c r="A2297" s="681"/>
      <c r="B2297" s="680"/>
      <c r="C2297" s="680"/>
      <c r="D2297" s="680"/>
    </row>
    <row r="2298" spans="1:4" x14ac:dyDescent="0.2">
      <c r="A2298" s="681"/>
      <c r="B2298" s="680"/>
      <c r="C2298" s="680"/>
      <c r="D2298" s="680"/>
    </row>
    <row r="2299" spans="1:4" x14ac:dyDescent="0.2">
      <c r="A2299" s="681"/>
      <c r="B2299" s="680"/>
      <c r="C2299" s="680"/>
      <c r="D2299" s="680"/>
    </row>
    <row r="2300" spans="1:4" x14ac:dyDescent="0.2">
      <c r="A2300" s="681"/>
      <c r="B2300" s="680"/>
      <c r="C2300" s="680"/>
      <c r="D2300" s="680"/>
    </row>
    <row r="2301" spans="1:4" x14ac:dyDescent="0.2">
      <c r="A2301" s="681"/>
      <c r="B2301" s="680"/>
      <c r="C2301" s="680"/>
      <c r="D2301" s="680"/>
    </row>
    <row r="2302" spans="1:4" x14ac:dyDescent="0.2">
      <c r="A2302" s="681"/>
      <c r="B2302" s="680"/>
      <c r="C2302" s="680"/>
      <c r="D2302" s="680"/>
    </row>
    <row r="2303" spans="1:4" x14ac:dyDescent="0.2">
      <c r="A2303" s="681"/>
      <c r="B2303" s="680"/>
      <c r="C2303" s="680"/>
      <c r="D2303" s="680"/>
    </row>
    <row r="2304" spans="1:4" x14ac:dyDescent="0.2">
      <c r="A2304" s="681"/>
      <c r="B2304" s="680"/>
      <c r="C2304" s="680"/>
      <c r="D2304" s="680"/>
    </row>
    <row r="2305" spans="1:4" x14ac:dyDescent="0.2">
      <c r="A2305" s="681"/>
      <c r="B2305" s="680"/>
      <c r="C2305" s="680"/>
      <c r="D2305" s="680"/>
    </row>
    <row r="2306" spans="1:4" x14ac:dyDescent="0.2">
      <c r="A2306" s="681"/>
      <c r="B2306" s="680"/>
      <c r="C2306" s="680"/>
      <c r="D2306" s="680"/>
    </row>
    <row r="2307" spans="1:4" x14ac:dyDescent="0.2">
      <c r="A2307" s="681"/>
      <c r="B2307" s="680"/>
      <c r="C2307" s="680"/>
      <c r="D2307" s="680"/>
    </row>
    <row r="2308" spans="1:4" x14ac:dyDescent="0.2">
      <c r="A2308" s="681"/>
      <c r="B2308" s="680"/>
      <c r="C2308" s="680"/>
      <c r="D2308" s="680"/>
    </row>
    <row r="2309" spans="1:4" x14ac:dyDescent="0.2">
      <c r="A2309" s="681"/>
      <c r="B2309" s="680"/>
      <c r="C2309" s="680"/>
      <c r="D2309" s="680"/>
    </row>
    <row r="2310" spans="1:4" x14ac:dyDescent="0.2">
      <c r="A2310" s="681"/>
      <c r="B2310" s="680"/>
      <c r="C2310" s="680"/>
      <c r="D2310" s="680"/>
    </row>
    <row r="2311" spans="1:4" x14ac:dyDescent="0.2">
      <c r="A2311" s="681"/>
      <c r="B2311" s="680"/>
      <c r="C2311" s="680"/>
      <c r="D2311" s="680"/>
    </row>
    <row r="2312" spans="1:4" x14ac:dyDescent="0.2">
      <c r="A2312" s="681"/>
      <c r="B2312" s="680"/>
      <c r="C2312" s="680"/>
      <c r="D2312" s="680"/>
    </row>
    <row r="2313" spans="1:4" x14ac:dyDescent="0.2">
      <c r="A2313" s="681"/>
      <c r="B2313" s="680"/>
      <c r="C2313" s="680"/>
      <c r="D2313" s="680"/>
    </row>
    <row r="2314" spans="1:4" x14ac:dyDescent="0.2">
      <c r="A2314" s="681"/>
      <c r="B2314" s="680"/>
      <c r="C2314" s="680"/>
      <c r="D2314" s="680"/>
    </row>
    <row r="2315" spans="1:4" x14ac:dyDescent="0.2">
      <c r="A2315" s="681"/>
      <c r="B2315" s="680"/>
      <c r="C2315" s="680"/>
      <c r="D2315" s="680"/>
    </row>
    <row r="2316" spans="1:4" x14ac:dyDescent="0.2">
      <c r="A2316" s="681"/>
      <c r="B2316" s="680"/>
      <c r="C2316" s="680"/>
      <c r="D2316" s="680"/>
    </row>
    <row r="2317" spans="1:4" x14ac:dyDescent="0.2">
      <c r="A2317" s="681"/>
      <c r="B2317" s="680"/>
      <c r="C2317" s="680"/>
      <c r="D2317" s="680"/>
    </row>
    <row r="2318" spans="1:4" x14ac:dyDescent="0.2">
      <c r="A2318" s="681"/>
      <c r="B2318" s="680"/>
      <c r="C2318" s="680"/>
      <c r="D2318" s="680"/>
    </row>
    <row r="2319" spans="1:4" x14ac:dyDescent="0.2">
      <c r="A2319" s="681"/>
      <c r="B2319" s="680"/>
      <c r="C2319" s="680"/>
      <c r="D2319" s="680"/>
    </row>
    <row r="2320" spans="1:4" x14ac:dyDescent="0.2">
      <c r="A2320" s="681"/>
      <c r="B2320" s="680"/>
      <c r="C2320" s="680"/>
      <c r="D2320" s="680"/>
    </row>
    <row r="2321" spans="1:4" x14ac:dyDescent="0.2">
      <c r="A2321" s="681"/>
      <c r="B2321" s="680"/>
      <c r="C2321" s="680"/>
      <c r="D2321" s="680"/>
    </row>
    <row r="2322" spans="1:4" x14ac:dyDescent="0.2">
      <c r="A2322" s="681"/>
      <c r="B2322" s="680"/>
      <c r="C2322" s="680"/>
      <c r="D2322" s="680"/>
    </row>
    <row r="2323" spans="1:4" x14ac:dyDescent="0.2">
      <c r="A2323" s="681"/>
      <c r="B2323" s="680"/>
      <c r="C2323" s="680"/>
      <c r="D2323" s="680"/>
    </row>
    <row r="2324" spans="1:4" x14ac:dyDescent="0.2">
      <c r="A2324" s="681"/>
      <c r="B2324" s="680"/>
      <c r="C2324" s="680"/>
      <c r="D2324" s="680"/>
    </row>
    <row r="2325" spans="1:4" x14ac:dyDescent="0.2">
      <c r="A2325" s="681"/>
      <c r="B2325" s="680"/>
      <c r="C2325" s="680"/>
      <c r="D2325" s="680"/>
    </row>
    <row r="2326" spans="1:4" x14ac:dyDescent="0.2">
      <c r="A2326" s="681"/>
      <c r="B2326" s="680"/>
      <c r="C2326" s="680"/>
      <c r="D2326" s="680"/>
    </row>
    <row r="2327" spans="1:4" x14ac:dyDescent="0.2">
      <c r="A2327" s="681"/>
      <c r="B2327" s="680"/>
      <c r="C2327" s="680"/>
      <c r="D2327" s="680"/>
    </row>
    <row r="2328" spans="1:4" x14ac:dyDescent="0.2">
      <c r="A2328" s="681"/>
      <c r="B2328" s="680"/>
      <c r="C2328" s="680"/>
      <c r="D2328" s="680"/>
    </row>
    <row r="2329" spans="1:4" x14ac:dyDescent="0.2">
      <c r="A2329" s="681"/>
      <c r="B2329" s="680"/>
      <c r="C2329" s="680"/>
      <c r="D2329" s="680"/>
    </row>
    <row r="2330" spans="1:4" x14ac:dyDescent="0.2">
      <c r="A2330" s="681"/>
      <c r="B2330" s="680"/>
      <c r="C2330" s="680"/>
      <c r="D2330" s="680"/>
    </row>
    <row r="2331" spans="1:4" x14ac:dyDescent="0.2">
      <c r="A2331" s="681"/>
      <c r="B2331" s="680"/>
      <c r="C2331" s="680"/>
      <c r="D2331" s="680"/>
    </row>
    <row r="2332" spans="1:4" x14ac:dyDescent="0.2">
      <c r="A2332" s="681"/>
      <c r="B2332" s="680"/>
      <c r="C2332" s="680"/>
      <c r="D2332" s="680"/>
    </row>
    <row r="2333" spans="1:4" x14ac:dyDescent="0.2">
      <c r="A2333" s="681"/>
      <c r="B2333" s="680"/>
      <c r="C2333" s="680"/>
      <c r="D2333" s="680"/>
    </row>
    <row r="2334" spans="1:4" x14ac:dyDescent="0.2">
      <c r="A2334" s="681"/>
      <c r="B2334" s="680"/>
      <c r="C2334" s="680"/>
      <c r="D2334" s="680"/>
    </row>
    <row r="2335" spans="1:4" x14ac:dyDescent="0.2">
      <c r="A2335" s="681"/>
      <c r="B2335" s="680"/>
      <c r="C2335" s="680"/>
      <c r="D2335" s="680"/>
    </row>
    <row r="2336" spans="1:4" x14ac:dyDescent="0.2">
      <c r="A2336" s="681"/>
      <c r="B2336" s="680"/>
      <c r="C2336" s="680"/>
      <c r="D2336" s="680"/>
    </row>
    <row r="2337" spans="1:4" x14ac:dyDescent="0.2">
      <c r="A2337" s="681"/>
      <c r="B2337" s="680"/>
      <c r="C2337" s="680"/>
      <c r="D2337" s="680"/>
    </row>
    <row r="2338" spans="1:4" x14ac:dyDescent="0.2">
      <c r="A2338" s="681"/>
      <c r="B2338" s="680"/>
      <c r="C2338" s="680"/>
      <c r="D2338" s="680"/>
    </row>
    <row r="2339" spans="1:4" x14ac:dyDescent="0.2">
      <c r="A2339" s="681"/>
      <c r="B2339" s="680"/>
      <c r="C2339" s="680"/>
      <c r="D2339" s="680"/>
    </row>
    <row r="2340" spans="1:4" x14ac:dyDescent="0.2">
      <c r="A2340" s="681"/>
      <c r="B2340" s="680"/>
      <c r="C2340" s="680"/>
      <c r="D2340" s="680"/>
    </row>
    <row r="2341" spans="1:4" x14ac:dyDescent="0.2">
      <c r="A2341" s="681"/>
      <c r="B2341" s="680"/>
      <c r="C2341" s="680"/>
      <c r="D2341" s="680"/>
    </row>
    <row r="2342" spans="1:4" x14ac:dyDescent="0.2">
      <c r="A2342" s="681"/>
      <c r="B2342" s="680"/>
      <c r="C2342" s="680"/>
      <c r="D2342" s="680"/>
    </row>
    <row r="2343" spans="1:4" x14ac:dyDescent="0.2">
      <c r="A2343" s="681"/>
      <c r="B2343" s="680"/>
      <c r="C2343" s="680"/>
      <c r="D2343" s="680"/>
    </row>
    <row r="2344" spans="1:4" x14ac:dyDescent="0.2">
      <c r="A2344" s="681"/>
      <c r="B2344" s="680"/>
      <c r="C2344" s="680"/>
      <c r="D2344" s="680"/>
    </row>
    <row r="2345" spans="1:4" x14ac:dyDescent="0.2">
      <c r="A2345" s="681"/>
      <c r="B2345" s="680"/>
      <c r="C2345" s="680"/>
      <c r="D2345" s="680"/>
    </row>
    <row r="2346" spans="1:4" x14ac:dyDescent="0.2">
      <c r="A2346" s="681"/>
      <c r="B2346" s="680"/>
      <c r="C2346" s="680"/>
      <c r="D2346" s="680"/>
    </row>
    <row r="2347" spans="1:4" x14ac:dyDescent="0.2">
      <c r="A2347" s="681"/>
      <c r="B2347" s="680"/>
      <c r="C2347" s="680"/>
      <c r="D2347" s="680"/>
    </row>
    <row r="2348" spans="1:4" x14ac:dyDescent="0.2">
      <c r="A2348" s="681"/>
      <c r="B2348" s="680"/>
      <c r="C2348" s="680"/>
      <c r="D2348" s="680"/>
    </row>
    <row r="2349" spans="1:4" x14ac:dyDescent="0.2">
      <c r="A2349" s="681"/>
      <c r="B2349" s="680"/>
      <c r="C2349" s="680"/>
      <c r="D2349" s="680"/>
    </row>
    <row r="2350" spans="1:4" x14ac:dyDescent="0.2">
      <c r="A2350" s="681"/>
      <c r="B2350" s="680"/>
      <c r="C2350" s="680"/>
      <c r="D2350" s="680"/>
    </row>
    <row r="2351" spans="1:4" x14ac:dyDescent="0.2">
      <c r="A2351" s="681"/>
      <c r="B2351" s="680"/>
      <c r="C2351" s="680"/>
      <c r="D2351" s="680"/>
    </row>
    <row r="2352" spans="1:4" x14ac:dyDescent="0.2">
      <c r="A2352" s="681"/>
      <c r="B2352" s="680"/>
      <c r="C2352" s="680"/>
      <c r="D2352" s="680"/>
    </row>
    <row r="2353" spans="1:4" x14ac:dyDescent="0.2">
      <c r="A2353" s="681"/>
      <c r="B2353" s="680"/>
      <c r="C2353" s="680"/>
      <c r="D2353" s="680"/>
    </row>
    <row r="2354" spans="1:4" x14ac:dyDescent="0.2">
      <c r="A2354" s="681"/>
      <c r="B2354" s="680"/>
      <c r="C2354" s="680"/>
      <c r="D2354" s="680"/>
    </row>
    <row r="2355" spans="1:4" x14ac:dyDescent="0.2">
      <c r="A2355" s="681"/>
      <c r="B2355" s="680"/>
      <c r="C2355" s="680"/>
      <c r="D2355" s="680"/>
    </row>
    <row r="2356" spans="1:4" x14ac:dyDescent="0.2">
      <c r="A2356" s="681"/>
      <c r="B2356" s="680"/>
      <c r="C2356" s="680"/>
      <c r="D2356" s="680"/>
    </row>
    <row r="2357" spans="1:4" x14ac:dyDescent="0.2">
      <c r="A2357" s="681"/>
      <c r="B2357" s="680"/>
      <c r="C2357" s="680"/>
      <c r="D2357" s="680"/>
    </row>
    <row r="2358" spans="1:4" x14ac:dyDescent="0.2">
      <c r="A2358" s="681"/>
      <c r="B2358" s="680"/>
      <c r="C2358" s="680"/>
      <c r="D2358" s="680"/>
    </row>
    <row r="2359" spans="1:4" x14ac:dyDescent="0.2">
      <c r="A2359" s="681"/>
      <c r="B2359" s="680"/>
      <c r="C2359" s="680"/>
      <c r="D2359" s="680"/>
    </row>
    <row r="2360" spans="1:4" x14ac:dyDescent="0.2">
      <c r="A2360" s="681"/>
      <c r="B2360" s="680"/>
      <c r="C2360" s="680"/>
      <c r="D2360" s="680"/>
    </row>
    <row r="2361" spans="1:4" x14ac:dyDescent="0.2">
      <c r="A2361" s="681"/>
      <c r="B2361" s="680"/>
      <c r="C2361" s="680"/>
      <c r="D2361" s="680"/>
    </row>
    <row r="2362" spans="1:4" x14ac:dyDescent="0.2">
      <c r="A2362" s="681"/>
      <c r="B2362" s="680"/>
      <c r="C2362" s="680"/>
      <c r="D2362" s="680"/>
    </row>
    <row r="2363" spans="1:4" x14ac:dyDescent="0.2">
      <c r="A2363" s="681"/>
      <c r="B2363" s="680"/>
      <c r="C2363" s="680"/>
      <c r="D2363" s="680"/>
    </row>
    <row r="2364" spans="1:4" x14ac:dyDescent="0.2">
      <c r="A2364" s="681"/>
      <c r="B2364" s="680"/>
      <c r="C2364" s="680"/>
      <c r="D2364" s="680"/>
    </row>
    <row r="2365" spans="1:4" x14ac:dyDescent="0.2">
      <c r="A2365" s="681"/>
      <c r="B2365" s="680"/>
      <c r="C2365" s="680"/>
      <c r="D2365" s="680"/>
    </row>
    <row r="2366" spans="1:4" x14ac:dyDescent="0.2">
      <c r="A2366" s="681"/>
      <c r="B2366" s="680"/>
      <c r="C2366" s="680"/>
      <c r="D2366" s="680"/>
    </row>
    <row r="2367" spans="1:4" x14ac:dyDescent="0.2">
      <c r="A2367" s="681"/>
      <c r="B2367" s="680"/>
      <c r="C2367" s="680"/>
      <c r="D2367" s="680"/>
    </row>
    <row r="2368" spans="1:4" x14ac:dyDescent="0.2">
      <c r="A2368" s="681"/>
      <c r="B2368" s="680"/>
      <c r="C2368" s="680"/>
      <c r="D2368" s="680"/>
    </row>
    <row r="2369" spans="1:4" x14ac:dyDescent="0.2">
      <c r="A2369" s="681"/>
      <c r="B2369" s="680"/>
      <c r="C2369" s="680"/>
      <c r="D2369" s="680"/>
    </row>
    <row r="2370" spans="1:4" x14ac:dyDescent="0.2">
      <c r="A2370" s="681"/>
      <c r="B2370" s="680"/>
      <c r="C2370" s="680"/>
      <c r="D2370" s="680"/>
    </row>
    <row r="2371" spans="1:4" x14ac:dyDescent="0.2">
      <c r="A2371" s="681"/>
      <c r="B2371" s="680"/>
      <c r="C2371" s="680"/>
      <c r="D2371" s="680"/>
    </row>
    <row r="2372" spans="1:4" x14ac:dyDescent="0.2">
      <c r="A2372" s="681"/>
      <c r="B2372" s="680"/>
      <c r="C2372" s="680"/>
      <c r="D2372" s="680"/>
    </row>
    <row r="2373" spans="1:4" x14ac:dyDescent="0.2">
      <c r="A2373" s="681"/>
      <c r="B2373" s="680"/>
      <c r="C2373" s="680"/>
      <c r="D2373" s="680"/>
    </row>
    <row r="2374" spans="1:4" x14ac:dyDescent="0.2">
      <c r="A2374" s="681"/>
      <c r="B2374" s="680"/>
      <c r="C2374" s="680"/>
      <c r="D2374" s="680"/>
    </row>
    <row r="2375" spans="1:4" x14ac:dyDescent="0.2">
      <c r="A2375" s="681"/>
      <c r="B2375" s="680"/>
      <c r="C2375" s="680"/>
      <c r="D2375" s="680"/>
    </row>
    <row r="2376" spans="1:4" x14ac:dyDescent="0.2">
      <c r="A2376" s="681"/>
      <c r="B2376" s="680"/>
      <c r="C2376" s="680"/>
      <c r="D2376" s="680"/>
    </row>
    <row r="2377" spans="1:4" x14ac:dyDescent="0.2">
      <c r="A2377" s="681"/>
      <c r="B2377" s="680"/>
      <c r="C2377" s="680"/>
      <c r="D2377" s="680"/>
    </row>
    <row r="2378" spans="1:4" x14ac:dyDescent="0.2">
      <c r="A2378" s="681"/>
      <c r="B2378" s="680"/>
      <c r="C2378" s="680"/>
      <c r="D2378" s="680"/>
    </row>
    <row r="2379" spans="1:4" x14ac:dyDescent="0.2">
      <c r="A2379" s="681"/>
      <c r="B2379" s="680"/>
      <c r="C2379" s="680"/>
      <c r="D2379" s="680"/>
    </row>
    <row r="2380" spans="1:4" x14ac:dyDescent="0.2">
      <c r="A2380" s="681"/>
      <c r="B2380" s="680"/>
      <c r="C2380" s="680"/>
      <c r="D2380" s="680"/>
    </row>
    <row r="2381" spans="1:4" x14ac:dyDescent="0.2">
      <c r="A2381" s="681"/>
      <c r="B2381" s="680"/>
      <c r="C2381" s="680"/>
      <c r="D2381" s="680"/>
    </row>
    <row r="2382" spans="1:4" x14ac:dyDescent="0.2">
      <c r="A2382" s="681"/>
      <c r="B2382" s="680"/>
      <c r="C2382" s="680"/>
      <c r="D2382" s="680"/>
    </row>
    <row r="2383" spans="1:4" x14ac:dyDescent="0.2">
      <c r="A2383" s="681"/>
      <c r="B2383" s="680"/>
      <c r="C2383" s="680"/>
      <c r="D2383" s="680"/>
    </row>
    <row r="2384" spans="1:4" x14ac:dyDescent="0.2">
      <c r="A2384" s="681"/>
      <c r="B2384" s="680"/>
      <c r="C2384" s="680"/>
      <c r="D2384" s="680"/>
    </row>
    <row r="2385" spans="1:4" x14ac:dyDescent="0.2">
      <c r="A2385" s="681"/>
      <c r="B2385" s="680"/>
      <c r="C2385" s="680"/>
      <c r="D2385" s="680"/>
    </row>
    <row r="2386" spans="1:4" x14ac:dyDescent="0.2">
      <c r="A2386" s="681"/>
      <c r="B2386" s="680"/>
      <c r="C2386" s="680"/>
      <c r="D2386" s="680"/>
    </row>
    <row r="2387" spans="1:4" x14ac:dyDescent="0.2">
      <c r="A2387" s="681"/>
      <c r="B2387" s="680"/>
      <c r="C2387" s="680"/>
      <c r="D2387" s="680"/>
    </row>
    <row r="2388" spans="1:4" x14ac:dyDescent="0.2">
      <c r="A2388" s="681"/>
      <c r="B2388" s="680"/>
      <c r="C2388" s="680"/>
      <c r="D2388" s="680"/>
    </row>
    <row r="2389" spans="1:4" x14ac:dyDescent="0.2">
      <c r="A2389" s="681"/>
      <c r="B2389" s="680"/>
      <c r="C2389" s="680"/>
      <c r="D2389" s="680"/>
    </row>
    <row r="2390" spans="1:4" x14ac:dyDescent="0.2">
      <c r="A2390" s="681"/>
      <c r="B2390" s="680"/>
      <c r="C2390" s="680"/>
      <c r="D2390" s="680"/>
    </row>
    <row r="2391" spans="1:4" x14ac:dyDescent="0.2">
      <c r="A2391" s="681"/>
      <c r="B2391" s="680"/>
      <c r="C2391" s="680"/>
      <c r="D2391" s="680"/>
    </row>
    <row r="2392" spans="1:4" x14ac:dyDescent="0.2">
      <c r="A2392" s="681"/>
      <c r="B2392" s="680"/>
      <c r="C2392" s="680"/>
      <c r="D2392" s="680"/>
    </row>
    <row r="2393" spans="1:4" x14ac:dyDescent="0.2">
      <c r="A2393" s="681"/>
      <c r="B2393" s="680"/>
      <c r="C2393" s="680"/>
      <c r="D2393" s="680"/>
    </row>
    <row r="2394" spans="1:4" x14ac:dyDescent="0.2">
      <c r="A2394" s="681"/>
      <c r="B2394" s="680"/>
      <c r="C2394" s="680"/>
      <c r="D2394" s="680"/>
    </row>
    <row r="2395" spans="1:4" x14ac:dyDescent="0.2">
      <c r="A2395" s="681"/>
      <c r="B2395" s="680"/>
      <c r="C2395" s="680"/>
      <c r="D2395" s="680"/>
    </row>
    <row r="2396" spans="1:4" x14ac:dyDescent="0.2">
      <c r="A2396" s="681"/>
      <c r="B2396" s="680"/>
      <c r="C2396" s="680"/>
      <c r="D2396" s="680"/>
    </row>
    <row r="2397" spans="1:4" x14ac:dyDescent="0.2">
      <c r="A2397" s="681"/>
      <c r="B2397" s="680"/>
      <c r="C2397" s="680"/>
      <c r="D2397" s="680"/>
    </row>
    <row r="2398" spans="1:4" x14ac:dyDescent="0.2">
      <c r="A2398" s="681"/>
      <c r="B2398" s="680"/>
      <c r="C2398" s="680"/>
      <c r="D2398" s="680"/>
    </row>
    <row r="2399" spans="1:4" x14ac:dyDescent="0.2">
      <c r="A2399" s="681"/>
      <c r="B2399" s="680"/>
      <c r="C2399" s="680"/>
      <c r="D2399" s="680"/>
    </row>
    <row r="2400" spans="1:4" x14ac:dyDescent="0.2">
      <c r="A2400" s="681"/>
      <c r="B2400" s="680"/>
      <c r="C2400" s="680"/>
      <c r="D2400" s="680"/>
    </row>
    <row r="2401" spans="1:4" x14ac:dyDescent="0.2">
      <c r="A2401" s="681"/>
      <c r="B2401" s="680"/>
      <c r="C2401" s="680"/>
      <c r="D2401" s="680"/>
    </row>
    <row r="2402" spans="1:4" x14ac:dyDescent="0.2">
      <c r="A2402" s="681"/>
      <c r="B2402" s="680"/>
      <c r="C2402" s="680"/>
      <c r="D2402" s="680"/>
    </row>
    <row r="2403" spans="1:4" x14ac:dyDescent="0.2">
      <c r="A2403" s="681"/>
      <c r="B2403" s="680"/>
      <c r="C2403" s="680"/>
      <c r="D2403" s="680"/>
    </row>
    <row r="2404" spans="1:4" x14ac:dyDescent="0.2">
      <c r="A2404" s="681"/>
      <c r="B2404" s="680"/>
      <c r="C2404" s="680"/>
      <c r="D2404" s="680"/>
    </row>
    <row r="2405" spans="1:4" x14ac:dyDescent="0.2">
      <c r="A2405" s="681"/>
      <c r="B2405" s="680"/>
      <c r="C2405" s="680"/>
      <c r="D2405" s="680"/>
    </row>
    <row r="2406" spans="1:4" x14ac:dyDescent="0.2">
      <c r="A2406" s="681"/>
      <c r="B2406" s="680"/>
      <c r="C2406" s="680"/>
      <c r="D2406" s="680"/>
    </row>
    <row r="2407" spans="1:4" x14ac:dyDescent="0.2">
      <c r="A2407" s="681"/>
      <c r="B2407" s="680"/>
      <c r="C2407" s="680"/>
      <c r="D2407" s="680"/>
    </row>
    <row r="2408" spans="1:4" x14ac:dyDescent="0.2">
      <c r="A2408" s="681"/>
      <c r="B2408" s="680"/>
      <c r="C2408" s="680"/>
      <c r="D2408" s="680"/>
    </row>
    <row r="2409" spans="1:4" x14ac:dyDescent="0.2">
      <c r="A2409" s="681"/>
      <c r="B2409" s="680"/>
      <c r="C2409" s="680"/>
      <c r="D2409" s="680"/>
    </row>
    <row r="2410" spans="1:4" x14ac:dyDescent="0.2">
      <c r="A2410" s="681"/>
      <c r="B2410" s="680"/>
      <c r="C2410" s="680"/>
      <c r="D2410" s="680"/>
    </row>
    <row r="2411" spans="1:4" x14ac:dyDescent="0.2">
      <c r="A2411" s="681"/>
      <c r="B2411" s="680"/>
      <c r="C2411" s="680"/>
      <c r="D2411" s="680"/>
    </row>
    <row r="2412" spans="1:4" x14ac:dyDescent="0.2">
      <c r="A2412" s="681"/>
      <c r="B2412" s="680"/>
      <c r="C2412" s="680"/>
      <c r="D2412" s="680"/>
    </row>
    <row r="2413" spans="1:4" x14ac:dyDescent="0.2">
      <c r="A2413" s="681"/>
      <c r="B2413" s="680"/>
      <c r="C2413" s="680"/>
      <c r="D2413" s="680"/>
    </row>
    <row r="2414" spans="1:4" x14ac:dyDescent="0.2">
      <c r="A2414" s="681"/>
      <c r="B2414" s="680"/>
      <c r="C2414" s="680"/>
      <c r="D2414" s="680"/>
    </row>
    <row r="2415" spans="1:4" x14ac:dyDescent="0.2">
      <c r="A2415" s="681"/>
      <c r="B2415" s="680"/>
      <c r="C2415" s="680"/>
      <c r="D2415" s="680"/>
    </row>
    <row r="2416" spans="1:4" x14ac:dyDescent="0.2">
      <c r="A2416" s="681"/>
      <c r="B2416" s="680"/>
      <c r="C2416" s="680"/>
      <c r="D2416" s="680"/>
    </row>
    <row r="2417" spans="1:4" x14ac:dyDescent="0.2">
      <c r="A2417" s="681"/>
      <c r="B2417" s="680"/>
      <c r="C2417" s="680"/>
      <c r="D2417" s="680"/>
    </row>
    <row r="2418" spans="1:4" x14ac:dyDescent="0.2">
      <c r="A2418" s="681"/>
      <c r="B2418" s="680"/>
      <c r="C2418" s="680"/>
      <c r="D2418" s="680"/>
    </row>
    <row r="2419" spans="1:4" x14ac:dyDescent="0.2">
      <c r="A2419" s="681"/>
      <c r="B2419" s="680"/>
      <c r="C2419" s="680"/>
      <c r="D2419" s="680"/>
    </row>
    <row r="2420" spans="1:4" x14ac:dyDescent="0.2">
      <c r="A2420" s="681"/>
      <c r="B2420" s="680"/>
      <c r="C2420" s="680"/>
      <c r="D2420" s="680"/>
    </row>
    <row r="2421" spans="1:4" x14ac:dyDescent="0.2">
      <c r="A2421" s="681"/>
      <c r="B2421" s="680"/>
      <c r="C2421" s="680"/>
      <c r="D2421" s="680"/>
    </row>
    <row r="2422" spans="1:4" x14ac:dyDescent="0.2">
      <c r="A2422" s="681"/>
      <c r="B2422" s="680"/>
      <c r="C2422" s="680"/>
      <c r="D2422" s="680"/>
    </row>
    <row r="2423" spans="1:4" x14ac:dyDescent="0.2">
      <c r="A2423" s="681"/>
      <c r="B2423" s="680"/>
      <c r="C2423" s="680"/>
      <c r="D2423" s="680"/>
    </row>
    <row r="2424" spans="1:4" x14ac:dyDescent="0.2">
      <c r="A2424" s="681"/>
      <c r="B2424" s="680"/>
      <c r="C2424" s="680"/>
      <c r="D2424" s="680"/>
    </row>
    <row r="2425" spans="1:4" x14ac:dyDescent="0.2">
      <c r="A2425" s="681"/>
      <c r="B2425" s="680"/>
      <c r="C2425" s="680"/>
      <c r="D2425" s="680"/>
    </row>
    <row r="2426" spans="1:4" x14ac:dyDescent="0.2">
      <c r="A2426" s="681"/>
      <c r="B2426" s="680"/>
      <c r="C2426" s="680"/>
      <c r="D2426" s="680"/>
    </row>
    <row r="2427" spans="1:4" x14ac:dyDescent="0.2">
      <c r="A2427" s="681"/>
      <c r="B2427" s="680"/>
      <c r="C2427" s="680"/>
      <c r="D2427" s="680"/>
    </row>
    <row r="2428" spans="1:4" x14ac:dyDescent="0.2">
      <c r="A2428" s="681"/>
      <c r="B2428" s="680"/>
      <c r="C2428" s="680"/>
      <c r="D2428" s="680"/>
    </row>
    <row r="2429" spans="1:4" x14ac:dyDescent="0.2">
      <c r="A2429" s="681"/>
      <c r="B2429" s="680"/>
      <c r="C2429" s="680"/>
      <c r="D2429" s="680"/>
    </row>
    <row r="2430" spans="1:4" x14ac:dyDescent="0.2">
      <c r="A2430" s="681"/>
      <c r="B2430" s="680"/>
      <c r="C2430" s="680"/>
      <c r="D2430" s="680"/>
    </row>
    <row r="2431" spans="1:4" x14ac:dyDescent="0.2">
      <c r="A2431" s="681"/>
      <c r="B2431" s="680"/>
      <c r="C2431" s="680"/>
      <c r="D2431" s="680"/>
    </row>
    <row r="2432" spans="1:4" x14ac:dyDescent="0.2">
      <c r="A2432" s="681"/>
      <c r="B2432" s="680"/>
      <c r="C2432" s="680"/>
      <c r="D2432" s="680"/>
    </row>
    <row r="2433" spans="1:4" x14ac:dyDescent="0.2">
      <c r="A2433" s="681"/>
      <c r="B2433" s="680"/>
      <c r="C2433" s="680"/>
      <c r="D2433" s="680"/>
    </row>
    <row r="2434" spans="1:4" x14ac:dyDescent="0.2">
      <c r="A2434" s="681"/>
      <c r="B2434" s="680"/>
      <c r="C2434" s="680"/>
      <c r="D2434" s="680"/>
    </row>
    <row r="2435" spans="1:4" x14ac:dyDescent="0.2">
      <c r="A2435" s="681"/>
      <c r="B2435" s="680"/>
      <c r="C2435" s="680"/>
      <c r="D2435" s="680"/>
    </row>
    <row r="2436" spans="1:4" x14ac:dyDescent="0.2">
      <c r="A2436" s="681"/>
      <c r="B2436" s="680"/>
      <c r="C2436" s="680"/>
      <c r="D2436" s="680"/>
    </row>
    <row r="2437" spans="1:4" x14ac:dyDescent="0.2">
      <c r="A2437" s="681"/>
      <c r="B2437" s="680"/>
      <c r="C2437" s="680"/>
      <c r="D2437" s="680"/>
    </row>
    <row r="2438" spans="1:4" x14ac:dyDescent="0.2">
      <c r="A2438" s="681"/>
      <c r="B2438" s="680"/>
      <c r="C2438" s="680"/>
      <c r="D2438" s="680"/>
    </row>
    <row r="2439" spans="1:4" x14ac:dyDescent="0.2">
      <c r="A2439" s="681"/>
      <c r="B2439" s="680"/>
      <c r="C2439" s="680"/>
      <c r="D2439" s="680"/>
    </row>
    <row r="2440" spans="1:4" x14ac:dyDescent="0.2">
      <c r="A2440" s="681"/>
      <c r="B2440" s="680"/>
      <c r="C2440" s="680"/>
      <c r="D2440" s="680"/>
    </row>
    <row r="2441" spans="1:4" x14ac:dyDescent="0.2">
      <c r="A2441" s="681"/>
      <c r="B2441" s="680"/>
      <c r="C2441" s="680"/>
      <c r="D2441" s="680"/>
    </row>
    <row r="2442" spans="1:4" x14ac:dyDescent="0.2">
      <c r="A2442" s="681"/>
      <c r="B2442" s="680"/>
      <c r="C2442" s="680"/>
      <c r="D2442" s="680"/>
    </row>
    <row r="2443" spans="1:4" x14ac:dyDescent="0.2">
      <c r="A2443" s="681"/>
      <c r="B2443" s="680"/>
      <c r="C2443" s="680"/>
      <c r="D2443" s="680"/>
    </row>
    <row r="2444" spans="1:4" x14ac:dyDescent="0.2">
      <c r="A2444" s="681"/>
      <c r="B2444" s="680"/>
      <c r="C2444" s="680"/>
      <c r="D2444" s="680"/>
    </row>
    <row r="2445" spans="1:4" x14ac:dyDescent="0.2">
      <c r="A2445" s="681"/>
      <c r="B2445" s="680"/>
      <c r="C2445" s="680"/>
      <c r="D2445" s="680"/>
    </row>
    <row r="2446" spans="1:4" x14ac:dyDescent="0.2">
      <c r="A2446" s="681"/>
      <c r="B2446" s="680"/>
      <c r="C2446" s="680"/>
      <c r="D2446" s="680"/>
    </row>
    <row r="2447" spans="1:4" x14ac:dyDescent="0.2">
      <c r="A2447" s="681"/>
      <c r="B2447" s="680"/>
      <c r="C2447" s="680"/>
      <c r="D2447" s="680"/>
    </row>
    <row r="2448" spans="1:4" x14ac:dyDescent="0.2">
      <c r="A2448" s="681"/>
      <c r="B2448" s="680"/>
      <c r="C2448" s="680"/>
      <c r="D2448" s="680"/>
    </row>
    <row r="2449" spans="1:4" x14ac:dyDescent="0.2">
      <c r="A2449" s="681"/>
      <c r="B2449" s="680"/>
      <c r="C2449" s="680"/>
      <c r="D2449" s="680"/>
    </row>
    <row r="2450" spans="1:4" x14ac:dyDescent="0.2">
      <c r="A2450" s="681"/>
      <c r="B2450" s="680"/>
      <c r="C2450" s="680"/>
      <c r="D2450" s="680"/>
    </row>
    <row r="2451" spans="1:4" x14ac:dyDescent="0.2">
      <c r="A2451" s="681"/>
      <c r="B2451" s="680"/>
      <c r="C2451" s="680"/>
      <c r="D2451" s="680"/>
    </row>
    <row r="2452" spans="1:4" x14ac:dyDescent="0.2">
      <c r="A2452" s="681"/>
      <c r="B2452" s="680"/>
      <c r="C2452" s="680"/>
      <c r="D2452" s="680"/>
    </row>
    <row r="2453" spans="1:4" x14ac:dyDescent="0.2">
      <c r="A2453" s="681"/>
      <c r="B2453" s="680"/>
      <c r="C2453" s="680"/>
      <c r="D2453" s="680"/>
    </row>
    <row r="2454" spans="1:4" x14ac:dyDescent="0.2">
      <c r="A2454" s="681"/>
      <c r="B2454" s="680"/>
      <c r="C2454" s="680"/>
      <c r="D2454" s="680"/>
    </row>
    <row r="2455" spans="1:4" x14ac:dyDescent="0.2">
      <c r="A2455" s="681"/>
      <c r="B2455" s="680"/>
      <c r="C2455" s="680"/>
      <c r="D2455" s="680"/>
    </row>
    <row r="2456" spans="1:4" x14ac:dyDescent="0.2">
      <c r="A2456" s="681"/>
      <c r="B2456" s="680"/>
      <c r="C2456" s="680"/>
      <c r="D2456" s="680"/>
    </row>
    <row r="2457" spans="1:4" x14ac:dyDescent="0.2">
      <c r="A2457" s="681"/>
      <c r="B2457" s="680"/>
      <c r="C2457" s="680"/>
      <c r="D2457" s="680"/>
    </row>
    <row r="2458" spans="1:4" x14ac:dyDescent="0.2">
      <c r="A2458" s="681"/>
      <c r="B2458" s="680"/>
      <c r="C2458" s="680"/>
      <c r="D2458" s="680"/>
    </row>
    <row r="2459" spans="1:4" x14ac:dyDescent="0.2">
      <c r="A2459" s="681"/>
      <c r="B2459" s="680"/>
      <c r="C2459" s="680"/>
      <c r="D2459" s="680"/>
    </row>
    <row r="2460" spans="1:4" x14ac:dyDescent="0.2">
      <c r="A2460" s="681"/>
      <c r="B2460" s="680"/>
      <c r="C2460" s="680"/>
      <c r="D2460" s="680"/>
    </row>
    <row r="2461" spans="1:4" x14ac:dyDescent="0.2">
      <c r="A2461" s="681"/>
      <c r="B2461" s="680"/>
      <c r="C2461" s="680"/>
      <c r="D2461" s="680"/>
    </row>
    <row r="2462" spans="1:4" x14ac:dyDescent="0.2">
      <c r="A2462" s="681"/>
      <c r="B2462" s="680"/>
      <c r="C2462" s="680"/>
      <c r="D2462" s="680"/>
    </row>
    <row r="2463" spans="1:4" x14ac:dyDescent="0.2">
      <c r="A2463" s="681"/>
      <c r="B2463" s="680"/>
      <c r="C2463" s="680"/>
      <c r="D2463" s="680"/>
    </row>
    <row r="2464" spans="1:4" x14ac:dyDescent="0.2">
      <c r="A2464" s="681"/>
      <c r="B2464" s="680"/>
      <c r="C2464" s="680"/>
      <c r="D2464" s="680"/>
    </row>
    <row r="2465" spans="1:4" x14ac:dyDescent="0.2">
      <c r="A2465" s="681"/>
      <c r="B2465" s="680"/>
      <c r="C2465" s="680"/>
      <c r="D2465" s="680"/>
    </row>
    <row r="2466" spans="1:4" x14ac:dyDescent="0.2">
      <c r="A2466" s="681"/>
      <c r="B2466" s="680"/>
      <c r="C2466" s="680"/>
      <c r="D2466" s="680"/>
    </row>
    <row r="2467" spans="1:4" x14ac:dyDescent="0.2">
      <c r="A2467" s="681"/>
      <c r="B2467" s="680"/>
      <c r="C2467" s="680"/>
      <c r="D2467" s="680"/>
    </row>
    <row r="2468" spans="1:4" x14ac:dyDescent="0.2">
      <c r="A2468" s="681"/>
      <c r="B2468" s="680"/>
      <c r="C2468" s="680"/>
      <c r="D2468" s="680"/>
    </row>
    <row r="2469" spans="1:4" x14ac:dyDescent="0.2">
      <c r="A2469" s="681"/>
      <c r="B2469" s="680"/>
      <c r="C2469" s="680"/>
      <c r="D2469" s="680"/>
    </row>
    <row r="2470" spans="1:4" x14ac:dyDescent="0.2">
      <c r="A2470" s="681"/>
      <c r="B2470" s="680"/>
      <c r="C2470" s="680"/>
      <c r="D2470" s="680"/>
    </row>
    <row r="2471" spans="1:4" x14ac:dyDescent="0.2">
      <c r="A2471" s="681"/>
      <c r="B2471" s="680"/>
      <c r="C2471" s="680"/>
      <c r="D2471" s="680"/>
    </row>
    <row r="2472" spans="1:4" x14ac:dyDescent="0.2">
      <c r="A2472" s="681"/>
      <c r="B2472" s="680"/>
      <c r="C2472" s="680"/>
      <c r="D2472" s="680"/>
    </row>
    <row r="2473" spans="1:4" x14ac:dyDescent="0.2">
      <c r="A2473" s="681"/>
      <c r="B2473" s="680"/>
      <c r="C2473" s="680"/>
      <c r="D2473" s="680"/>
    </row>
    <row r="2474" spans="1:4" x14ac:dyDescent="0.2">
      <c r="A2474" s="681"/>
      <c r="B2474" s="680"/>
      <c r="C2474" s="680"/>
      <c r="D2474" s="680"/>
    </row>
    <row r="2475" spans="1:4" x14ac:dyDescent="0.2">
      <c r="A2475" s="681"/>
      <c r="B2475" s="680"/>
      <c r="C2475" s="680"/>
      <c r="D2475" s="680"/>
    </row>
    <row r="2476" spans="1:4" x14ac:dyDescent="0.2">
      <c r="A2476" s="681"/>
      <c r="B2476" s="680"/>
      <c r="C2476" s="680"/>
      <c r="D2476" s="680"/>
    </row>
    <row r="2477" spans="1:4" x14ac:dyDescent="0.2">
      <c r="A2477" s="681"/>
      <c r="B2477" s="680"/>
      <c r="C2477" s="680"/>
      <c r="D2477" s="680"/>
    </row>
    <row r="2478" spans="1:4" x14ac:dyDescent="0.2">
      <c r="A2478" s="681"/>
      <c r="B2478" s="680"/>
      <c r="C2478" s="680"/>
      <c r="D2478" s="680"/>
    </row>
    <row r="2479" spans="1:4" x14ac:dyDescent="0.2">
      <c r="A2479" s="681"/>
      <c r="B2479" s="680"/>
      <c r="C2479" s="680"/>
      <c r="D2479" s="680"/>
    </row>
    <row r="2480" spans="1:4" x14ac:dyDescent="0.2">
      <c r="A2480" s="681"/>
      <c r="B2480" s="680"/>
      <c r="C2480" s="680"/>
      <c r="D2480" s="680"/>
    </row>
    <row r="2481" spans="1:4" x14ac:dyDescent="0.2">
      <c r="A2481" s="681"/>
      <c r="B2481" s="680"/>
      <c r="C2481" s="680"/>
      <c r="D2481" s="680"/>
    </row>
    <row r="2482" spans="1:4" x14ac:dyDescent="0.2">
      <c r="A2482" s="681"/>
      <c r="B2482" s="680"/>
      <c r="C2482" s="680"/>
      <c r="D2482" s="680"/>
    </row>
    <row r="2483" spans="1:4" x14ac:dyDescent="0.2">
      <c r="A2483" s="681"/>
      <c r="B2483" s="680"/>
      <c r="C2483" s="680"/>
      <c r="D2483" s="680"/>
    </row>
    <row r="2484" spans="1:4" x14ac:dyDescent="0.2">
      <c r="A2484" s="681"/>
      <c r="B2484" s="680"/>
      <c r="C2484" s="680"/>
      <c r="D2484" s="680"/>
    </row>
    <row r="2485" spans="1:4" x14ac:dyDescent="0.2">
      <c r="A2485" s="681"/>
      <c r="B2485" s="680"/>
      <c r="C2485" s="680"/>
      <c r="D2485" s="680"/>
    </row>
    <row r="2486" spans="1:4" x14ac:dyDescent="0.2">
      <c r="A2486" s="681"/>
      <c r="B2486" s="680"/>
      <c r="C2486" s="680"/>
      <c r="D2486" s="680"/>
    </row>
    <row r="2487" spans="1:4" x14ac:dyDescent="0.2">
      <c r="A2487" s="681"/>
      <c r="B2487" s="680"/>
      <c r="C2487" s="680"/>
      <c r="D2487" s="680"/>
    </row>
    <row r="2488" spans="1:4" x14ac:dyDescent="0.2">
      <c r="A2488" s="681"/>
      <c r="B2488" s="680"/>
      <c r="C2488" s="680"/>
      <c r="D2488" s="680"/>
    </row>
    <row r="2489" spans="1:4" x14ac:dyDescent="0.2">
      <c r="A2489" s="681"/>
      <c r="B2489" s="680"/>
      <c r="C2489" s="680"/>
      <c r="D2489" s="680"/>
    </row>
    <row r="2490" spans="1:4" x14ac:dyDescent="0.2">
      <c r="A2490" s="681"/>
      <c r="B2490" s="680"/>
      <c r="C2490" s="680"/>
      <c r="D2490" s="680"/>
    </row>
    <row r="2491" spans="1:4" x14ac:dyDescent="0.2">
      <c r="A2491" s="681"/>
      <c r="B2491" s="680"/>
      <c r="C2491" s="680"/>
      <c r="D2491" s="680"/>
    </row>
    <row r="2492" spans="1:4" x14ac:dyDescent="0.2">
      <c r="A2492" s="681"/>
      <c r="B2492" s="680"/>
      <c r="C2492" s="680"/>
      <c r="D2492" s="680"/>
    </row>
    <row r="2493" spans="1:4" x14ac:dyDescent="0.2">
      <c r="A2493" s="681"/>
      <c r="B2493" s="680"/>
      <c r="C2493" s="680"/>
      <c r="D2493" s="680"/>
    </row>
    <row r="2494" spans="1:4" x14ac:dyDescent="0.2">
      <c r="A2494" s="681"/>
      <c r="B2494" s="680"/>
      <c r="C2494" s="680"/>
      <c r="D2494" s="680"/>
    </row>
    <row r="2495" spans="1:4" x14ac:dyDescent="0.2">
      <c r="A2495" s="681"/>
      <c r="B2495" s="680"/>
      <c r="C2495" s="680"/>
      <c r="D2495" s="680"/>
    </row>
    <row r="2496" spans="1:4" x14ac:dyDescent="0.2">
      <c r="A2496" s="681"/>
      <c r="B2496" s="680"/>
      <c r="C2496" s="680"/>
      <c r="D2496" s="680"/>
    </row>
    <row r="2497" spans="1:4" x14ac:dyDescent="0.2">
      <c r="A2497" s="681"/>
      <c r="B2497" s="680"/>
      <c r="C2497" s="680"/>
      <c r="D2497" s="680"/>
    </row>
    <row r="2498" spans="1:4" x14ac:dyDescent="0.2">
      <c r="A2498" s="681"/>
      <c r="B2498" s="680"/>
      <c r="C2498" s="680"/>
      <c r="D2498" s="680"/>
    </row>
    <row r="2499" spans="1:4" x14ac:dyDescent="0.2">
      <c r="A2499" s="681"/>
      <c r="B2499" s="680"/>
      <c r="C2499" s="680"/>
      <c r="D2499" s="680"/>
    </row>
    <row r="2500" spans="1:4" x14ac:dyDescent="0.2">
      <c r="A2500" s="681"/>
      <c r="B2500" s="680"/>
      <c r="C2500" s="680"/>
      <c r="D2500" s="680"/>
    </row>
    <row r="2501" spans="1:4" x14ac:dyDescent="0.2">
      <c r="A2501" s="681"/>
      <c r="B2501" s="680"/>
      <c r="C2501" s="680"/>
      <c r="D2501" s="680"/>
    </row>
    <row r="2502" spans="1:4" x14ac:dyDescent="0.2">
      <c r="A2502" s="681"/>
      <c r="B2502" s="680"/>
      <c r="C2502" s="680"/>
      <c r="D2502" s="680"/>
    </row>
    <row r="2503" spans="1:4" x14ac:dyDescent="0.2">
      <c r="A2503" s="681"/>
      <c r="B2503" s="680"/>
      <c r="C2503" s="680"/>
      <c r="D2503" s="680"/>
    </row>
    <row r="2504" spans="1:4" x14ac:dyDescent="0.2">
      <c r="A2504" s="681"/>
      <c r="B2504" s="680"/>
      <c r="C2504" s="680"/>
      <c r="D2504" s="680"/>
    </row>
    <row r="2505" spans="1:4" x14ac:dyDescent="0.2">
      <c r="A2505" s="681"/>
      <c r="B2505" s="680"/>
      <c r="C2505" s="680"/>
      <c r="D2505" s="680"/>
    </row>
    <row r="2506" spans="1:4" x14ac:dyDescent="0.2">
      <c r="A2506" s="681"/>
      <c r="B2506" s="680"/>
      <c r="C2506" s="680"/>
      <c r="D2506" s="680"/>
    </row>
    <row r="2507" spans="1:4" x14ac:dyDescent="0.2">
      <c r="A2507" s="681"/>
      <c r="B2507" s="680"/>
      <c r="C2507" s="680"/>
      <c r="D2507" s="680"/>
    </row>
    <row r="2508" spans="1:4" x14ac:dyDescent="0.2">
      <c r="A2508" s="681"/>
      <c r="B2508" s="680"/>
      <c r="C2508" s="680"/>
      <c r="D2508" s="680"/>
    </row>
    <row r="2509" spans="1:4" x14ac:dyDescent="0.2">
      <c r="A2509" s="681"/>
      <c r="B2509" s="680"/>
      <c r="C2509" s="680"/>
      <c r="D2509" s="680"/>
    </row>
    <row r="2510" spans="1:4" x14ac:dyDescent="0.2">
      <c r="A2510" s="681"/>
      <c r="B2510" s="680"/>
      <c r="C2510" s="680"/>
      <c r="D2510" s="680"/>
    </row>
    <row r="2511" spans="1:4" x14ac:dyDescent="0.2">
      <c r="A2511" s="681"/>
      <c r="B2511" s="680"/>
      <c r="C2511" s="680"/>
      <c r="D2511" s="680"/>
    </row>
    <row r="2512" spans="1:4" x14ac:dyDescent="0.2">
      <c r="A2512" s="681"/>
      <c r="B2512" s="680"/>
      <c r="C2512" s="680"/>
      <c r="D2512" s="680"/>
    </row>
    <row r="2513" spans="1:4" x14ac:dyDescent="0.2">
      <c r="A2513" s="681"/>
      <c r="B2513" s="680"/>
      <c r="C2513" s="680"/>
      <c r="D2513" s="680"/>
    </row>
    <row r="2514" spans="1:4" x14ac:dyDescent="0.2">
      <c r="A2514" s="681"/>
      <c r="B2514" s="680"/>
      <c r="C2514" s="680"/>
      <c r="D2514" s="680"/>
    </row>
    <row r="2515" spans="1:4" x14ac:dyDescent="0.2">
      <c r="A2515" s="681"/>
      <c r="B2515" s="680"/>
      <c r="C2515" s="680"/>
      <c r="D2515" s="680"/>
    </row>
    <row r="2516" spans="1:4" x14ac:dyDescent="0.2">
      <c r="A2516" s="681"/>
      <c r="B2516" s="680"/>
      <c r="C2516" s="680"/>
      <c r="D2516" s="680"/>
    </row>
    <row r="2517" spans="1:4" x14ac:dyDescent="0.2">
      <c r="A2517" s="681"/>
      <c r="B2517" s="680"/>
      <c r="C2517" s="680"/>
      <c r="D2517" s="680"/>
    </row>
    <row r="2518" spans="1:4" x14ac:dyDescent="0.2">
      <c r="A2518" s="681"/>
      <c r="B2518" s="680"/>
      <c r="C2518" s="680"/>
      <c r="D2518" s="680"/>
    </row>
    <row r="2519" spans="1:4" x14ac:dyDescent="0.2">
      <c r="A2519" s="681"/>
      <c r="B2519" s="680"/>
      <c r="C2519" s="680"/>
      <c r="D2519" s="680"/>
    </row>
    <row r="2520" spans="1:4" x14ac:dyDescent="0.2">
      <c r="A2520" s="681"/>
      <c r="B2520" s="680"/>
      <c r="C2520" s="680"/>
      <c r="D2520" s="680"/>
    </row>
    <row r="2521" spans="1:4" x14ac:dyDescent="0.2">
      <c r="A2521" s="681"/>
      <c r="B2521" s="680"/>
      <c r="C2521" s="680"/>
      <c r="D2521" s="680"/>
    </row>
    <row r="2522" spans="1:4" x14ac:dyDescent="0.2">
      <c r="A2522" s="681"/>
      <c r="B2522" s="680"/>
      <c r="C2522" s="680"/>
      <c r="D2522" s="680"/>
    </row>
    <row r="2523" spans="1:4" x14ac:dyDescent="0.2">
      <c r="A2523" s="681"/>
      <c r="B2523" s="680"/>
      <c r="C2523" s="680"/>
      <c r="D2523" s="680"/>
    </row>
    <row r="2524" spans="1:4" x14ac:dyDescent="0.2">
      <c r="A2524" s="681"/>
      <c r="B2524" s="680"/>
      <c r="C2524" s="680"/>
      <c r="D2524" s="680"/>
    </row>
    <row r="2525" spans="1:4" x14ac:dyDescent="0.2">
      <c r="A2525" s="681"/>
      <c r="B2525" s="680"/>
      <c r="C2525" s="680"/>
      <c r="D2525" s="680"/>
    </row>
    <row r="2526" spans="1:4" x14ac:dyDescent="0.2">
      <c r="A2526" s="681"/>
      <c r="B2526" s="680"/>
      <c r="C2526" s="680"/>
      <c r="D2526" s="680"/>
    </row>
    <row r="2527" spans="1:4" x14ac:dyDescent="0.2">
      <c r="A2527" s="681"/>
      <c r="B2527" s="680"/>
      <c r="C2527" s="680"/>
      <c r="D2527" s="680"/>
    </row>
    <row r="2528" spans="1:4" x14ac:dyDescent="0.2">
      <c r="A2528" s="681"/>
      <c r="B2528" s="680"/>
      <c r="C2528" s="680"/>
      <c r="D2528" s="680"/>
    </row>
    <row r="2529" spans="1:4" x14ac:dyDescent="0.2">
      <c r="A2529" s="681"/>
      <c r="B2529" s="680"/>
      <c r="C2529" s="680"/>
      <c r="D2529" s="680"/>
    </row>
    <row r="2530" spans="1:4" x14ac:dyDescent="0.2">
      <c r="A2530" s="681"/>
      <c r="B2530" s="680"/>
      <c r="C2530" s="680"/>
      <c r="D2530" s="680"/>
    </row>
    <row r="2531" spans="1:4" x14ac:dyDescent="0.2">
      <c r="A2531" s="681"/>
      <c r="B2531" s="680"/>
      <c r="C2531" s="680"/>
      <c r="D2531" s="680"/>
    </row>
    <row r="2532" spans="1:4" x14ac:dyDescent="0.2">
      <c r="A2532" s="681"/>
      <c r="B2532" s="680"/>
      <c r="C2532" s="680"/>
      <c r="D2532" s="680"/>
    </row>
    <row r="2533" spans="1:4" x14ac:dyDescent="0.2">
      <c r="A2533" s="681"/>
      <c r="B2533" s="680"/>
      <c r="C2533" s="680"/>
      <c r="D2533" s="680"/>
    </row>
    <row r="2534" spans="1:4" x14ac:dyDescent="0.2">
      <c r="A2534" s="681"/>
      <c r="B2534" s="680"/>
      <c r="C2534" s="680"/>
      <c r="D2534" s="680"/>
    </row>
    <row r="2535" spans="1:4" x14ac:dyDescent="0.2">
      <c r="A2535" s="681"/>
      <c r="B2535" s="680"/>
      <c r="C2535" s="680"/>
      <c r="D2535" s="680"/>
    </row>
    <row r="2536" spans="1:4" x14ac:dyDescent="0.2">
      <c r="A2536" s="681"/>
      <c r="B2536" s="680"/>
      <c r="C2536" s="680"/>
      <c r="D2536" s="680"/>
    </row>
    <row r="2537" spans="1:4" x14ac:dyDescent="0.2">
      <c r="A2537" s="681"/>
      <c r="B2537" s="680"/>
      <c r="C2537" s="680"/>
      <c r="D2537" s="680"/>
    </row>
    <row r="2538" spans="1:4" x14ac:dyDescent="0.2">
      <c r="A2538" s="681"/>
      <c r="B2538" s="680"/>
      <c r="C2538" s="680"/>
      <c r="D2538" s="680"/>
    </row>
    <row r="2539" spans="1:4" x14ac:dyDescent="0.2">
      <c r="A2539" s="681"/>
      <c r="B2539" s="680"/>
      <c r="C2539" s="680"/>
      <c r="D2539" s="680"/>
    </row>
    <row r="2540" spans="1:4" x14ac:dyDescent="0.2">
      <c r="A2540" s="681"/>
      <c r="B2540" s="680"/>
      <c r="C2540" s="680"/>
      <c r="D2540" s="680"/>
    </row>
    <row r="2541" spans="1:4" x14ac:dyDescent="0.2">
      <c r="A2541" s="681"/>
      <c r="B2541" s="680"/>
      <c r="C2541" s="680"/>
      <c r="D2541" s="680"/>
    </row>
    <row r="2542" spans="1:4" x14ac:dyDescent="0.2">
      <c r="A2542" s="681"/>
      <c r="B2542" s="680"/>
      <c r="C2542" s="680"/>
      <c r="D2542" s="680"/>
    </row>
    <row r="2543" spans="1:4" x14ac:dyDescent="0.2">
      <c r="A2543" s="681"/>
      <c r="B2543" s="680"/>
      <c r="C2543" s="680"/>
      <c r="D2543" s="680"/>
    </row>
    <row r="2544" spans="1:4" x14ac:dyDescent="0.2">
      <c r="A2544" s="681"/>
      <c r="B2544" s="680"/>
      <c r="C2544" s="680"/>
      <c r="D2544" s="680"/>
    </row>
    <row r="2545" spans="1:4" x14ac:dyDescent="0.2">
      <c r="A2545" s="681"/>
      <c r="B2545" s="680"/>
      <c r="C2545" s="680"/>
      <c r="D2545" s="680"/>
    </row>
    <row r="2546" spans="1:4" x14ac:dyDescent="0.2">
      <c r="A2546" s="681"/>
      <c r="B2546" s="680"/>
      <c r="C2546" s="680"/>
      <c r="D2546" s="680"/>
    </row>
    <row r="2547" spans="1:4" x14ac:dyDescent="0.2">
      <c r="A2547" s="681"/>
      <c r="B2547" s="680"/>
      <c r="C2547" s="680"/>
      <c r="D2547" s="680"/>
    </row>
    <row r="2548" spans="1:4" x14ac:dyDescent="0.2">
      <c r="A2548" s="681"/>
      <c r="B2548" s="680"/>
      <c r="C2548" s="680"/>
      <c r="D2548" s="680"/>
    </row>
    <row r="2549" spans="1:4" x14ac:dyDescent="0.2">
      <c r="A2549" s="681"/>
      <c r="B2549" s="680"/>
      <c r="C2549" s="680"/>
      <c r="D2549" s="680"/>
    </row>
    <row r="2550" spans="1:4" x14ac:dyDescent="0.2">
      <c r="A2550" s="681"/>
      <c r="B2550" s="680"/>
      <c r="C2550" s="680"/>
      <c r="D2550" s="680"/>
    </row>
    <row r="2551" spans="1:4" x14ac:dyDescent="0.2">
      <c r="A2551" s="681"/>
      <c r="B2551" s="680"/>
      <c r="C2551" s="680"/>
      <c r="D2551" s="680"/>
    </row>
    <row r="2552" spans="1:4" x14ac:dyDescent="0.2">
      <c r="A2552" s="681"/>
      <c r="B2552" s="680"/>
      <c r="C2552" s="680"/>
      <c r="D2552" s="680"/>
    </row>
    <row r="2553" spans="1:4" x14ac:dyDescent="0.2">
      <c r="A2553" s="681"/>
      <c r="B2553" s="680"/>
      <c r="C2553" s="680"/>
      <c r="D2553" s="680"/>
    </row>
    <row r="2554" spans="1:4" x14ac:dyDescent="0.2">
      <c r="A2554" s="681"/>
      <c r="B2554" s="680"/>
      <c r="C2554" s="680"/>
      <c r="D2554" s="680"/>
    </row>
    <row r="2555" spans="1:4" x14ac:dyDescent="0.2">
      <c r="A2555" s="681"/>
      <c r="B2555" s="680"/>
      <c r="C2555" s="680"/>
      <c r="D2555" s="680"/>
    </row>
    <row r="2556" spans="1:4" x14ac:dyDescent="0.2">
      <c r="A2556" s="681"/>
      <c r="B2556" s="680"/>
      <c r="C2556" s="680"/>
      <c r="D2556" s="680"/>
    </row>
    <row r="2557" spans="1:4" x14ac:dyDescent="0.2">
      <c r="A2557" s="681"/>
      <c r="B2557" s="680"/>
      <c r="C2557" s="680"/>
      <c r="D2557" s="680"/>
    </row>
    <row r="2558" spans="1:4" x14ac:dyDescent="0.2">
      <c r="A2558" s="681"/>
      <c r="B2558" s="680"/>
      <c r="C2558" s="680"/>
      <c r="D2558" s="680"/>
    </row>
    <row r="2559" spans="1:4" x14ac:dyDescent="0.2">
      <c r="A2559" s="681"/>
      <c r="B2559" s="680"/>
      <c r="C2559" s="680"/>
      <c r="D2559" s="680"/>
    </row>
    <row r="2560" spans="1:4" x14ac:dyDescent="0.2">
      <c r="A2560" s="681"/>
      <c r="B2560" s="680"/>
      <c r="C2560" s="680"/>
      <c r="D2560" s="680"/>
    </row>
    <row r="2561" spans="1:4" x14ac:dyDescent="0.2">
      <c r="A2561" s="681"/>
      <c r="B2561" s="680"/>
      <c r="C2561" s="680"/>
      <c r="D2561" s="680"/>
    </row>
    <row r="2562" spans="1:4" x14ac:dyDescent="0.2">
      <c r="A2562" s="681"/>
      <c r="B2562" s="680"/>
      <c r="C2562" s="680"/>
      <c r="D2562" s="680"/>
    </row>
    <row r="2563" spans="1:4" x14ac:dyDescent="0.2">
      <c r="A2563" s="681"/>
      <c r="B2563" s="680"/>
      <c r="C2563" s="680"/>
      <c r="D2563" s="680"/>
    </row>
    <row r="2564" spans="1:4" x14ac:dyDescent="0.2">
      <c r="A2564" s="681"/>
      <c r="B2564" s="680"/>
      <c r="C2564" s="680"/>
      <c r="D2564" s="680"/>
    </row>
    <row r="2565" spans="1:4" x14ac:dyDescent="0.2">
      <c r="A2565" s="681"/>
      <c r="B2565" s="680"/>
      <c r="C2565" s="680"/>
      <c r="D2565" s="680"/>
    </row>
    <row r="2566" spans="1:4" x14ac:dyDescent="0.2">
      <c r="A2566" s="681"/>
      <c r="B2566" s="680"/>
      <c r="C2566" s="680"/>
      <c r="D2566" s="680"/>
    </row>
    <row r="2567" spans="1:4" x14ac:dyDescent="0.2">
      <c r="A2567" s="681"/>
      <c r="B2567" s="680"/>
      <c r="C2567" s="680"/>
      <c r="D2567" s="680"/>
    </row>
    <row r="2568" spans="1:4" x14ac:dyDescent="0.2">
      <c r="A2568" s="681"/>
      <c r="B2568" s="680"/>
      <c r="C2568" s="680"/>
      <c r="D2568" s="680"/>
    </row>
    <row r="2569" spans="1:4" x14ac:dyDescent="0.2">
      <c r="A2569" s="681"/>
      <c r="B2569" s="680"/>
      <c r="C2569" s="680"/>
      <c r="D2569" s="680"/>
    </row>
    <row r="2570" spans="1:4" x14ac:dyDescent="0.2">
      <c r="A2570" s="681"/>
      <c r="B2570" s="680"/>
      <c r="C2570" s="680"/>
      <c r="D2570" s="680"/>
    </row>
    <row r="2571" spans="1:4" x14ac:dyDescent="0.2">
      <c r="A2571" s="681"/>
      <c r="B2571" s="680"/>
      <c r="C2571" s="680"/>
      <c r="D2571" s="680"/>
    </row>
    <row r="2572" spans="1:4" x14ac:dyDescent="0.2">
      <c r="A2572" s="681"/>
      <c r="B2572" s="680"/>
      <c r="C2572" s="680"/>
      <c r="D2572" s="680"/>
    </row>
    <row r="2573" spans="1:4" x14ac:dyDescent="0.2">
      <c r="A2573" s="681"/>
      <c r="B2573" s="680"/>
      <c r="C2573" s="680"/>
      <c r="D2573" s="680"/>
    </row>
    <row r="2574" spans="1:4" x14ac:dyDescent="0.2">
      <c r="A2574" s="681"/>
      <c r="B2574" s="680"/>
      <c r="C2574" s="680"/>
      <c r="D2574" s="680"/>
    </row>
    <row r="2575" spans="1:4" x14ac:dyDescent="0.2">
      <c r="A2575" s="681"/>
      <c r="B2575" s="680"/>
      <c r="C2575" s="680"/>
      <c r="D2575" s="680"/>
    </row>
    <row r="2576" spans="1:4" x14ac:dyDescent="0.2">
      <c r="A2576" s="681"/>
      <c r="B2576" s="680"/>
      <c r="C2576" s="680"/>
      <c r="D2576" s="680"/>
    </row>
    <row r="2577" spans="1:4" x14ac:dyDescent="0.2">
      <c r="A2577" s="681"/>
      <c r="B2577" s="680"/>
      <c r="C2577" s="680"/>
      <c r="D2577" s="680"/>
    </row>
    <row r="2578" spans="1:4" x14ac:dyDescent="0.2">
      <c r="A2578" s="681"/>
      <c r="B2578" s="680"/>
      <c r="C2578" s="680"/>
      <c r="D2578" s="680"/>
    </row>
    <row r="2579" spans="1:4" x14ac:dyDescent="0.2">
      <c r="A2579" s="681"/>
      <c r="B2579" s="680"/>
      <c r="C2579" s="680"/>
      <c r="D2579" s="680"/>
    </row>
    <row r="2580" spans="1:4" x14ac:dyDescent="0.2">
      <c r="A2580" s="681"/>
      <c r="B2580" s="680"/>
      <c r="C2580" s="680"/>
      <c r="D2580" s="680"/>
    </row>
    <row r="2581" spans="1:4" x14ac:dyDescent="0.2">
      <c r="A2581" s="681"/>
      <c r="B2581" s="680"/>
      <c r="C2581" s="680"/>
      <c r="D2581" s="680"/>
    </row>
    <row r="2582" spans="1:4" x14ac:dyDescent="0.2">
      <c r="A2582" s="681"/>
      <c r="B2582" s="680"/>
      <c r="C2582" s="680"/>
      <c r="D2582" s="680"/>
    </row>
    <row r="2583" spans="1:4" x14ac:dyDescent="0.2">
      <c r="A2583" s="681"/>
      <c r="B2583" s="680"/>
      <c r="C2583" s="680"/>
      <c r="D2583" s="680"/>
    </row>
    <row r="2584" spans="1:4" x14ac:dyDescent="0.2">
      <c r="A2584" s="681"/>
      <c r="B2584" s="680"/>
      <c r="C2584" s="680"/>
      <c r="D2584" s="680"/>
    </row>
    <row r="2585" spans="1:4" x14ac:dyDescent="0.2">
      <c r="A2585" s="681"/>
      <c r="B2585" s="680"/>
      <c r="C2585" s="680"/>
      <c r="D2585" s="680"/>
    </row>
    <row r="2586" spans="1:4" x14ac:dyDescent="0.2">
      <c r="A2586" s="681"/>
      <c r="B2586" s="680"/>
      <c r="C2586" s="680"/>
      <c r="D2586" s="680"/>
    </row>
    <row r="2587" spans="1:4" x14ac:dyDescent="0.2">
      <c r="A2587" s="681"/>
      <c r="B2587" s="680"/>
      <c r="C2587" s="680"/>
      <c r="D2587" s="680"/>
    </row>
    <row r="2588" spans="1:4" x14ac:dyDescent="0.2">
      <c r="A2588" s="681"/>
      <c r="B2588" s="680"/>
      <c r="C2588" s="680"/>
      <c r="D2588" s="680"/>
    </row>
    <row r="2589" spans="1:4" x14ac:dyDescent="0.2">
      <c r="A2589" s="681"/>
      <c r="B2589" s="680"/>
      <c r="C2589" s="680"/>
      <c r="D2589" s="680"/>
    </row>
    <row r="2590" spans="1:4" x14ac:dyDescent="0.2">
      <c r="A2590" s="681"/>
      <c r="B2590" s="680"/>
      <c r="C2590" s="680"/>
      <c r="D2590" s="680"/>
    </row>
    <row r="2591" spans="1:4" x14ac:dyDescent="0.2">
      <c r="A2591" s="681"/>
      <c r="B2591" s="680"/>
      <c r="C2591" s="680"/>
      <c r="D2591" s="680"/>
    </row>
    <row r="2592" spans="1:4" x14ac:dyDescent="0.2">
      <c r="A2592" s="681"/>
      <c r="B2592" s="680"/>
      <c r="C2592" s="680"/>
      <c r="D2592" s="680"/>
    </row>
    <row r="2593" spans="1:4" x14ac:dyDescent="0.2">
      <c r="A2593" s="681"/>
      <c r="B2593" s="680"/>
      <c r="C2593" s="680"/>
      <c r="D2593" s="680"/>
    </row>
    <row r="2594" spans="1:4" x14ac:dyDescent="0.2">
      <c r="A2594" s="681"/>
      <c r="B2594" s="680"/>
      <c r="C2594" s="680"/>
      <c r="D2594" s="680"/>
    </row>
    <row r="2595" spans="1:4" x14ac:dyDescent="0.2">
      <c r="A2595" s="681"/>
      <c r="B2595" s="680"/>
      <c r="C2595" s="680"/>
      <c r="D2595" s="680"/>
    </row>
    <row r="2596" spans="1:4" x14ac:dyDescent="0.2">
      <c r="A2596" s="681"/>
      <c r="B2596" s="680"/>
      <c r="C2596" s="680"/>
      <c r="D2596" s="680"/>
    </row>
    <row r="2597" spans="1:4" x14ac:dyDescent="0.2">
      <c r="A2597" s="681"/>
      <c r="B2597" s="680"/>
      <c r="C2597" s="680"/>
      <c r="D2597" s="680"/>
    </row>
    <row r="2598" spans="1:4" x14ac:dyDescent="0.2">
      <c r="A2598" s="681"/>
      <c r="B2598" s="680"/>
      <c r="C2598" s="680"/>
      <c r="D2598" s="680"/>
    </row>
    <row r="2599" spans="1:4" x14ac:dyDescent="0.2">
      <c r="A2599" s="681"/>
      <c r="B2599" s="680"/>
      <c r="C2599" s="680"/>
      <c r="D2599" s="680"/>
    </row>
    <row r="2600" spans="1:4" x14ac:dyDescent="0.2">
      <c r="A2600" s="681"/>
      <c r="B2600" s="680"/>
      <c r="C2600" s="680"/>
      <c r="D2600" s="680"/>
    </row>
    <row r="2601" spans="1:4" x14ac:dyDescent="0.2">
      <c r="A2601" s="681"/>
      <c r="B2601" s="680"/>
      <c r="C2601" s="680"/>
      <c r="D2601" s="680"/>
    </row>
    <row r="2602" spans="1:4" x14ac:dyDescent="0.2">
      <c r="A2602" s="681"/>
      <c r="B2602" s="680"/>
      <c r="C2602" s="680"/>
      <c r="D2602" s="680"/>
    </row>
    <row r="2603" spans="1:4" x14ac:dyDescent="0.2">
      <c r="A2603" s="681"/>
      <c r="B2603" s="680"/>
      <c r="C2603" s="680"/>
      <c r="D2603" s="680"/>
    </row>
    <row r="2604" spans="1:4" x14ac:dyDescent="0.2">
      <c r="A2604" s="681"/>
      <c r="B2604" s="680"/>
      <c r="C2604" s="680"/>
      <c r="D2604" s="680"/>
    </row>
    <row r="2605" spans="1:4" x14ac:dyDescent="0.2">
      <c r="A2605" s="681"/>
      <c r="B2605" s="680"/>
      <c r="C2605" s="680"/>
      <c r="D2605" s="680"/>
    </row>
    <row r="2606" spans="1:4" x14ac:dyDescent="0.2">
      <c r="A2606" s="681"/>
      <c r="B2606" s="680"/>
      <c r="C2606" s="680"/>
      <c r="D2606" s="680"/>
    </row>
    <row r="2607" spans="1:4" x14ac:dyDescent="0.2">
      <c r="A2607" s="681"/>
      <c r="B2607" s="680"/>
      <c r="C2607" s="680"/>
      <c r="D2607" s="680"/>
    </row>
    <row r="2608" spans="1:4" x14ac:dyDescent="0.2">
      <c r="A2608" s="681"/>
      <c r="B2608" s="680"/>
      <c r="C2608" s="680"/>
      <c r="D2608" s="680"/>
    </row>
    <row r="2609" spans="1:4" x14ac:dyDescent="0.2">
      <c r="A2609" s="681"/>
      <c r="B2609" s="680"/>
      <c r="C2609" s="680"/>
      <c r="D2609" s="680"/>
    </row>
    <row r="2610" spans="1:4" x14ac:dyDescent="0.2">
      <c r="A2610" s="681"/>
      <c r="B2610" s="680"/>
      <c r="C2610" s="680"/>
      <c r="D2610" s="680"/>
    </row>
    <row r="2611" spans="1:4" x14ac:dyDescent="0.2">
      <c r="A2611" s="681"/>
      <c r="B2611" s="680"/>
      <c r="C2611" s="680"/>
      <c r="D2611" s="680"/>
    </row>
    <row r="2612" spans="1:4" x14ac:dyDescent="0.2">
      <c r="A2612" s="681"/>
      <c r="B2612" s="680"/>
      <c r="C2612" s="680"/>
      <c r="D2612" s="680"/>
    </row>
    <row r="2613" spans="1:4" x14ac:dyDescent="0.2">
      <c r="A2613" s="681"/>
      <c r="B2613" s="680"/>
      <c r="C2613" s="680"/>
      <c r="D2613" s="680"/>
    </row>
    <row r="2614" spans="1:4" x14ac:dyDescent="0.2">
      <c r="A2614" s="681"/>
      <c r="B2614" s="680"/>
      <c r="C2614" s="680"/>
      <c r="D2614" s="680"/>
    </row>
    <row r="2615" spans="1:4" x14ac:dyDescent="0.2">
      <c r="A2615" s="681"/>
      <c r="B2615" s="680"/>
      <c r="C2615" s="680"/>
      <c r="D2615" s="680"/>
    </row>
    <row r="2616" spans="1:4" x14ac:dyDescent="0.2">
      <c r="A2616" s="681"/>
      <c r="B2616" s="680"/>
      <c r="C2616" s="680"/>
      <c r="D2616" s="680"/>
    </row>
    <row r="2617" spans="1:4" x14ac:dyDescent="0.2">
      <c r="A2617" s="681"/>
      <c r="B2617" s="680"/>
      <c r="C2617" s="680"/>
      <c r="D2617" s="680"/>
    </row>
    <row r="2618" spans="1:4" x14ac:dyDescent="0.2">
      <c r="A2618" s="681"/>
      <c r="B2618" s="680"/>
      <c r="C2618" s="680"/>
      <c r="D2618" s="680"/>
    </row>
    <row r="2619" spans="1:4" x14ac:dyDescent="0.2">
      <c r="A2619" s="681"/>
      <c r="B2619" s="680"/>
      <c r="C2619" s="680"/>
      <c r="D2619" s="680"/>
    </row>
    <row r="2620" spans="1:4" x14ac:dyDescent="0.2">
      <c r="A2620" s="681"/>
      <c r="B2620" s="680"/>
      <c r="C2620" s="680"/>
      <c r="D2620" s="680"/>
    </row>
    <row r="2621" spans="1:4" x14ac:dyDescent="0.2">
      <c r="A2621" s="681"/>
      <c r="B2621" s="680"/>
      <c r="C2621" s="680"/>
      <c r="D2621" s="680"/>
    </row>
    <row r="2622" spans="1:4" x14ac:dyDescent="0.2">
      <c r="A2622" s="681"/>
      <c r="B2622" s="680"/>
      <c r="C2622" s="680"/>
      <c r="D2622" s="680"/>
    </row>
    <row r="2623" spans="1:4" x14ac:dyDescent="0.2">
      <c r="A2623" s="681"/>
      <c r="B2623" s="680"/>
      <c r="C2623" s="680"/>
      <c r="D2623" s="680"/>
    </row>
    <row r="2624" spans="1:4" x14ac:dyDescent="0.2">
      <c r="A2624" s="681"/>
      <c r="B2624" s="680"/>
      <c r="C2624" s="680"/>
      <c r="D2624" s="680"/>
    </row>
    <row r="2625" spans="1:4" x14ac:dyDescent="0.2">
      <c r="A2625" s="681"/>
      <c r="B2625" s="680"/>
      <c r="C2625" s="680"/>
      <c r="D2625" s="680"/>
    </row>
    <row r="2626" spans="1:4" x14ac:dyDescent="0.2">
      <c r="A2626" s="681"/>
      <c r="B2626" s="680"/>
      <c r="C2626" s="680"/>
      <c r="D2626" s="680"/>
    </row>
    <row r="2627" spans="1:4" x14ac:dyDescent="0.2">
      <c r="A2627" s="681"/>
      <c r="B2627" s="680"/>
      <c r="C2627" s="680"/>
      <c r="D2627" s="680"/>
    </row>
    <row r="2628" spans="1:4" x14ac:dyDescent="0.2">
      <c r="A2628" s="681"/>
      <c r="B2628" s="680"/>
      <c r="C2628" s="680"/>
      <c r="D2628" s="680"/>
    </row>
    <row r="2629" spans="1:4" x14ac:dyDescent="0.2">
      <c r="A2629" s="681"/>
      <c r="B2629" s="680"/>
      <c r="C2629" s="680"/>
      <c r="D2629" s="680"/>
    </row>
    <row r="2630" spans="1:4" x14ac:dyDescent="0.2">
      <c r="A2630" s="681"/>
      <c r="B2630" s="680"/>
      <c r="C2630" s="680"/>
      <c r="D2630" s="680"/>
    </row>
    <row r="2631" spans="1:4" x14ac:dyDescent="0.2">
      <c r="A2631" s="681"/>
      <c r="B2631" s="680"/>
      <c r="C2631" s="680"/>
      <c r="D2631" s="680"/>
    </row>
    <row r="2632" spans="1:4" x14ac:dyDescent="0.2">
      <c r="A2632" s="681"/>
      <c r="B2632" s="680"/>
      <c r="C2632" s="680"/>
      <c r="D2632" s="680"/>
    </row>
    <row r="2633" spans="1:4" x14ac:dyDescent="0.2">
      <c r="A2633" s="681"/>
      <c r="B2633" s="680"/>
      <c r="C2633" s="680"/>
      <c r="D2633" s="680"/>
    </row>
    <row r="2634" spans="1:4" x14ac:dyDescent="0.2">
      <c r="A2634" s="681"/>
      <c r="B2634" s="680"/>
      <c r="C2634" s="680"/>
      <c r="D2634" s="680"/>
    </row>
    <row r="2635" spans="1:4" x14ac:dyDescent="0.2">
      <c r="A2635" s="681"/>
      <c r="B2635" s="680"/>
      <c r="C2635" s="680"/>
      <c r="D2635" s="680"/>
    </row>
    <row r="2636" spans="1:4" x14ac:dyDescent="0.2">
      <c r="A2636" s="681"/>
      <c r="B2636" s="680"/>
      <c r="C2636" s="680"/>
      <c r="D2636" s="680"/>
    </row>
    <row r="2637" spans="1:4" x14ac:dyDescent="0.2">
      <c r="A2637" s="681"/>
      <c r="B2637" s="680"/>
      <c r="C2637" s="680"/>
      <c r="D2637" s="680"/>
    </row>
    <row r="2638" spans="1:4" x14ac:dyDescent="0.2">
      <c r="A2638" s="681"/>
      <c r="B2638" s="680"/>
      <c r="C2638" s="680"/>
      <c r="D2638" s="680"/>
    </row>
    <row r="2639" spans="1:4" x14ac:dyDescent="0.2">
      <c r="A2639" s="681"/>
      <c r="B2639" s="680"/>
      <c r="C2639" s="680"/>
      <c r="D2639" s="680"/>
    </row>
    <row r="2640" spans="1:4" x14ac:dyDescent="0.2">
      <c r="A2640" s="681"/>
      <c r="B2640" s="680"/>
      <c r="C2640" s="680"/>
      <c r="D2640" s="680"/>
    </row>
    <row r="2641" spans="1:4" x14ac:dyDescent="0.2">
      <c r="A2641" s="681"/>
      <c r="B2641" s="680"/>
      <c r="C2641" s="680"/>
      <c r="D2641" s="680"/>
    </row>
    <row r="2642" spans="1:4" x14ac:dyDescent="0.2">
      <c r="A2642" s="681"/>
      <c r="B2642" s="680"/>
      <c r="C2642" s="680"/>
      <c r="D2642" s="680"/>
    </row>
    <row r="2643" spans="1:4" x14ac:dyDescent="0.2">
      <c r="A2643" s="681"/>
      <c r="B2643" s="680"/>
      <c r="C2643" s="680"/>
      <c r="D2643" s="680"/>
    </row>
    <row r="2644" spans="1:4" x14ac:dyDescent="0.2">
      <c r="A2644" s="681"/>
      <c r="B2644" s="680"/>
      <c r="C2644" s="680"/>
      <c r="D2644" s="680"/>
    </row>
    <row r="2645" spans="1:4" x14ac:dyDescent="0.2">
      <c r="A2645" s="681"/>
      <c r="B2645" s="680"/>
      <c r="C2645" s="680"/>
      <c r="D2645" s="680"/>
    </row>
    <row r="2646" spans="1:4" x14ac:dyDescent="0.2">
      <c r="A2646" s="681"/>
      <c r="B2646" s="680"/>
      <c r="C2646" s="680"/>
      <c r="D2646" s="680"/>
    </row>
    <row r="2647" spans="1:4" x14ac:dyDescent="0.2">
      <c r="A2647" s="681"/>
      <c r="B2647" s="680"/>
      <c r="C2647" s="680"/>
      <c r="D2647" s="680"/>
    </row>
    <row r="2648" spans="1:4" x14ac:dyDescent="0.2">
      <c r="A2648" s="681"/>
      <c r="B2648" s="680"/>
      <c r="C2648" s="680"/>
      <c r="D2648" s="680"/>
    </row>
    <row r="2649" spans="1:4" x14ac:dyDescent="0.2">
      <c r="A2649" s="681"/>
      <c r="B2649" s="680"/>
      <c r="C2649" s="680"/>
      <c r="D2649" s="680"/>
    </row>
    <row r="2650" spans="1:4" x14ac:dyDescent="0.2">
      <c r="A2650" s="681"/>
      <c r="B2650" s="680"/>
      <c r="C2650" s="680"/>
      <c r="D2650" s="680"/>
    </row>
    <row r="2651" spans="1:4" x14ac:dyDescent="0.2">
      <c r="A2651" s="681"/>
      <c r="B2651" s="680"/>
      <c r="C2651" s="680"/>
      <c r="D2651" s="680"/>
    </row>
    <row r="2652" spans="1:4" x14ac:dyDescent="0.2">
      <c r="A2652" s="681"/>
      <c r="B2652" s="680"/>
      <c r="C2652" s="680"/>
      <c r="D2652" s="680"/>
    </row>
    <row r="2653" spans="1:4" x14ac:dyDescent="0.2">
      <c r="A2653" s="681"/>
      <c r="B2653" s="680"/>
      <c r="C2653" s="680"/>
      <c r="D2653" s="680"/>
    </row>
    <row r="2654" spans="1:4" x14ac:dyDescent="0.2">
      <c r="A2654" s="681"/>
      <c r="B2654" s="680"/>
      <c r="C2654" s="680"/>
      <c r="D2654" s="680"/>
    </row>
    <row r="2655" spans="1:4" x14ac:dyDescent="0.2">
      <c r="A2655" s="681"/>
      <c r="B2655" s="680"/>
      <c r="C2655" s="680"/>
      <c r="D2655" s="680"/>
    </row>
    <row r="2656" spans="1:4" x14ac:dyDescent="0.2">
      <c r="A2656" s="681"/>
      <c r="B2656" s="680"/>
      <c r="C2656" s="680"/>
      <c r="D2656" s="680"/>
    </row>
    <row r="2657" spans="1:4" x14ac:dyDescent="0.2">
      <c r="A2657" s="681"/>
      <c r="B2657" s="680"/>
      <c r="C2657" s="680"/>
      <c r="D2657" s="680"/>
    </row>
    <row r="2658" spans="1:4" x14ac:dyDescent="0.2">
      <c r="A2658" s="681"/>
      <c r="B2658" s="680"/>
      <c r="C2658" s="680"/>
      <c r="D2658" s="680"/>
    </row>
    <row r="2659" spans="1:4" x14ac:dyDescent="0.2">
      <c r="A2659" s="681"/>
      <c r="B2659" s="680"/>
      <c r="C2659" s="680"/>
      <c r="D2659" s="680"/>
    </row>
    <row r="2660" spans="1:4" x14ac:dyDescent="0.2">
      <c r="A2660" s="681"/>
      <c r="B2660" s="680"/>
      <c r="C2660" s="680"/>
      <c r="D2660" s="680"/>
    </row>
    <row r="2661" spans="1:4" x14ac:dyDescent="0.2">
      <c r="A2661" s="681"/>
      <c r="B2661" s="680"/>
      <c r="C2661" s="680"/>
      <c r="D2661" s="680"/>
    </row>
    <row r="2662" spans="1:4" x14ac:dyDescent="0.2">
      <c r="A2662" s="681"/>
      <c r="B2662" s="680"/>
      <c r="C2662" s="680"/>
      <c r="D2662" s="680"/>
    </row>
    <row r="2663" spans="1:4" x14ac:dyDescent="0.2">
      <c r="A2663" s="681"/>
      <c r="B2663" s="680"/>
      <c r="C2663" s="680"/>
      <c r="D2663" s="680"/>
    </row>
    <row r="2664" spans="1:4" x14ac:dyDescent="0.2">
      <c r="A2664" s="681"/>
      <c r="B2664" s="680"/>
      <c r="C2664" s="680"/>
      <c r="D2664" s="680"/>
    </row>
    <row r="2665" spans="1:4" x14ac:dyDescent="0.2">
      <c r="A2665" s="681"/>
      <c r="B2665" s="680"/>
      <c r="C2665" s="680"/>
      <c r="D2665" s="680"/>
    </row>
    <row r="2666" spans="1:4" x14ac:dyDescent="0.2">
      <c r="A2666" s="681"/>
      <c r="B2666" s="680"/>
      <c r="C2666" s="680"/>
      <c r="D2666" s="680"/>
    </row>
    <row r="2667" spans="1:4" x14ac:dyDescent="0.2">
      <c r="A2667" s="681"/>
      <c r="B2667" s="680"/>
      <c r="C2667" s="680"/>
      <c r="D2667" s="680"/>
    </row>
    <row r="2668" spans="1:4" x14ac:dyDescent="0.2">
      <c r="A2668" s="681"/>
      <c r="B2668" s="680"/>
      <c r="C2668" s="680"/>
      <c r="D2668" s="680"/>
    </row>
    <row r="2669" spans="1:4" x14ac:dyDescent="0.2">
      <c r="A2669" s="681"/>
      <c r="B2669" s="680"/>
      <c r="C2669" s="680"/>
      <c r="D2669" s="680"/>
    </row>
    <row r="2670" spans="1:4" x14ac:dyDescent="0.2">
      <c r="A2670" s="681"/>
      <c r="B2670" s="680"/>
      <c r="C2670" s="680"/>
      <c r="D2670" s="680"/>
    </row>
    <row r="2671" spans="1:4" x14ac:dyDescent="0.2">
      <c r="A2671" s="681"/>
      <c r="B2671" s="680"/>
      <c r="C2671" s="680"/>
      <c r="D2671" s="680"/>
    </row>
    <row r="2672" spans="1:4" x14ac:dyDescent="0.2">
      <c r="A2672" s="681"/>
      <c r="B2672" s="680"/>
      <c r="C2672" s="680"/>
      <c r="D2672" s="680"/>
    </row>
    <row r="2673" spans="1:4" x14ac:dyDescent="0.2">
      <c r="A2673" s="681"/>
      <c r="B2673" s="680"/>
      <c r="C2673" s="680"/>
      <c r="D2673" s="680"/>
    </row>
    <row r="2674" spans="1:4" x14ac:dyDescent="0.2">
      <c r="A2674" s="681"/>
      <c r="B2674" s="680"/>
      <c r="C2674" s="680"/>
      <c r="D2674" s="680"/>
    </row>
    <row r="2675" spans="1:4" x14ac:dyDescent="0.2">
      <c r="A2675" s="681"/>
      <c r="B2675" s="680"/>
      <c r="C2675" s="680"/>
      <c r="D2675" s="680"/>
    </row>
    <row r="2676" spans="1:4" x14ac:dyDescent="0.2">
      <c r="A2676" s="681"/>
      <c r="B2676" s="680"/>
      <c r="C2676" s="680"/>
      <c r="D2676" s="680"/>
    </row>
    <row r="2677" spans="1:4" x14ac:dyDescent="0.2">
      <c r="A2677" s="681"/>
      <c r="B2677" s="680"/>
      <c r="C2677" s="680"/>
      <c r="D2677" s="680"/>
    </row>
    <row r="2678" spans="1:4" x14ac:dyDescent="0.2">
      <c r="A2678" s="681"/>
      <c r="B2678" s="680"/>
      <c r="C2678" s="680"/>
      <c r="D2678" s="680"/>
    </row>
    <row r="2679" spans="1:4" x14ac:dyDescent="0.2">
      <c r="A2679" s="681"/>
      <c r="B2679" s="680"/>
      <c r="C2679" s="680"/>
      <c r="D2679" s="680"/>
    </row>
    <row r="2680" spans="1:4" x14ac:dyDescent="0.2">
      <c r="A2680" s="681"/>
      <c r="B2680" s="680"/>
      <c r="C2680" s="680"/>
      <c r="D2680" s="680"/>
    </row>
    <row r="2681" spans="1:4" x14ac:dyDescent="0.2">
      <c r="A2681" s="681"/>
      <c r="B2681" s="680"/>
      <c r="C2681" s="680"/>
      <c r="D2681" s="680"/>
    </row>
    <row r="2682" spans="1:4" x14ac:dyDescent="0.2">
      <c r="A2682" s="681"/>
      <c r="B2682" s="680"/>
      <c r="C2682" s="680"/>
      <c r="D2682" s="680"/>
    </row>
    <row r="2683" spans="1:4" x14ac:dyDescent="0.2">
      <c r="A2683" s="681"/>
      <c r="B2683" s="680"/>
      <c r="C2683" s="680"/>
      <c r="D2683" s="680"/>
    </row>
    <row r="2684" spans="1:4" x14ac:dyDescent="0.2">
      <c r="A2684" s="681"/>
      <c r="B2684" s="680"/>
      <c r="C2684" s="680"/>
      <c r="D2684" s="680"/>
    </row>
    <row r="2685" spans="1:4" x14ac:dyDescent="0.2">
      <c r="A2685" s="681"/>
      <c r="B2685" s="680"/>
      <c r="C2685" s="680"/>
      <c r="D2685" s="680"/>
    </row>
    <row r="2686" spans="1:4" x14ac:dyDescent="0.2">
      <c r="A2686" s="681"/>
      <c r="B2686" s="680"/>
      <c r="C2686" s="680"/>
      <c r="D2686" s="680"/>
    </row>
    <row r="2687" spans="1:4" x14ac:dyDescent="0.2">
      <c r="A2687" s="681"/>
      <c r="B2687" s="680"/>
      <c r="C2687" s="680"/>
      <c r="D2687" s="680"/>
    </row>
    <row r="2688" spans="1:4" x14ac:dyDescent="0.2">
      <c r="A2688" s="681"/>
      <c r="B2688" s="680"/>
      <c r="C2688" s="680"/>
      <c r="D2688" s="680"/>
    </row>
    <row r="2689" spans="1:4" x14ac:dyDescent="0.2">
      <c r="A2689" s="681"/>
      <c r="B2689" s="680"/>
      <c r="C2689" s="680"/>
      <c r="D2689" s="680"/>
    </row>
    <row r="2690" spans="1:4" x14ac:dyDescent="0.2">
      <c r="A2690" s="681"/>
      <c r="B2690" s="680"/>
      <c r="C2690" s="680"/>
      <c r="D2690" s="680"/>
    </row>
    <row r="2691" spans="1:4" x14ac:dyDescent="0.2">
      <c r="A2691" s="681"/>
      <c r="B2691" s="680"/>
      <c r="C2691" s="680"/>
      <c r="D2691" s="680"/>
    </row>
    <row r="2692" spans="1:4" x14ac:dyDescent="0.2">
      <c r="A2692" s="681"/>
      <c r="B2692" s="680"/>
      <c r="C2692" s="680"/>
      <c r="D2692" s="680"/>
    </row>
    <row r="2693" spans="1:4" x14ac:dyDescent="0.2">
      <c r="A2693" s="681"/>
      <c r="B2693" s="680"/>
      <c r="C2693" s="680"/>
      <c r="D2693" s="680"/>
    </row>
    <row r="2694" spans="1:4" x14ac:dyDescent="0.2">
      <c r="A2694" s="681"/>
      <c r="B2694" s="680"/>
      <c r="C2694" s="680"/>
      <c r="D2694" s="680"/>
    </row>
    <row r="2695" spans="1:4" x14ac:dyDescent="0.2">
      <c r="A2695" s="681"/>
      <c r="B2695" s="680"/>
      <c r="C2695" s="680"/>
      <c r="D2695" s="680"/>
    </row>
    <row r="2696" spans="1:4" x14ac:dyDescent="0.2">
      <c r="A2696" s="681"/>
      <c r="B2696" s="680"/>
      <c r="C2696" s="680"/>
      <c r="D2696" s="680"/>
    </row>
    <row r="2697" spans="1:4" x14ac:dyDescent="0.2">
      <c r="A2697" s="681"/>
      <c r="B2697" s="680"/>
      <c r="C2697" s="680"/>
      <c r="D2697" s="680"/>
    </row>
    <row r="2698" spans="1:4" x14ac:dyDescent="0.2">
      <c r="A2698" s="681"/>
      <c r="B2698" s="680"/>
      <c r="C2698" s="680"/>
      <c r="D2698" s="680"/>
    </row>
    <row r="2699" spans="1:4" x14ac:dyDescent="0.2">
      <c r="A2699" s="681"/>
      <c r="B2699" s="680"/>
      <c r="C2699" s="680"/>
      <c r="D2699" s="680"/>
    </row>
    <row r="2700" spans="1:4" x14ac:dyDescent="0.2">
      <c r="A2700" s="681"/>
      <c r="B2700" s="680"/>
      <c r="C2700" s="680"/>
      <c r="D2700" s="680"/>
    </row>
    <row r="2701" spans="1:4" x14ac:dyDescent="0.2">
      <c r="A2701" s="681"/>
      <c r="B2701" s="680"/>
      <c r="C2701" s="680"/>
      <c r="D2701" s="680"/>
    </row>
    <row r="2702" spans="1:4" x14ac:dyDescent="0.2">
      <c r="A2702" s="681"/>
      <c r="B2702" s="680"/>
      <c r="C2702" s="680"/>
      <c r="D2702" s="680"/>
    </row>
    <row r="2703" spans="1:4" x14ac:dyDescent="0.2">
      <c r="A2703" s="681"/>
      <c r="B2703" s="680"/>
      <c r="C2703" s="680"/>
      <c r="D2703" s="680"/>
    </row>
    <row r="2704" spans="1:4" x14ac:dyDescent="0.2">
      <c r="A2704" s="681"/>
      <c r="B2704" s="680"/>
      <c r="C2704" s="680"/>
      <c r="D2704" s="680"/>
    </row>
    <row r="2705" spans="1:4" x14ac:dyDescent="0.2">
      <c r="A2705" s="681"/>
      <c r="B2705" s="680"/>
      <c r="C2705" s="680"/>
      <c r="D2705" s="680"/>
    </row>
    <row r="2706" spans="1:4" x14ac:dyDescent="0.2">
      <c r="A2706" s="681"/>
      <c r="B2706" s="680"/>
      <c r="C2706" s="680"/>
      <c r="D2706" s="680"/>
    </row>
    <row r="2707" spans="1:4" x14ac:dyDescent="0.2">
      <c r="A2707" s="681"/>
      <c r="B2707" s="680"/>
      <c r="C2707" s="680"/>
      <c r="D2707" s="680"/>
    </row>
    <row r="2708" spans="1:4" x14ac:dyDescent="0.2">
      <c r="A2708" s="681"/>
      <c r="B2708" s="680"/>
      <c r="C2708" s="680"/>
      <c r="D2708" s="680"/>
    </row>
    <row r="2709" spans="1:4" x14ac:dyDescent="0.2">
      <c r="A2709" s="681"/>
      <c r="B2709" s="680"/>
      <c r="C2709" s="680"/>
      <c r="D2709" s="680"/>
    </row>
    <row r="2710" spans="1:4" x14ac:dyDescent="0.2">
      <c r="A2710" s="681"/>
      <c r="B2710" s="680"/>
      <c r="C2710" s="680"/>
      <c r="D2710" s="680"/>
    </row>
    <row r="2711" spans="1:4" x14ac:dyDescent="0.2">
      <c r="A2711" s="681"/>
      <c r="B2711" s="680"/>
      <c r="C2711" s="680"/>
      <c r="D2711" s="680"/>
    </row>
    <row r="2712" spans="1:4" x14ac:dyDescent="0.2">
      <c r="A2712" s="681"/>
      <c r="B2712" s="680"/>
      <c r="C2712" s="680"/>
      <c r="D2712" s="680"/>
    </row>
    <row r="2713" spans="1:4" x14ac:dyDescent="0.2">
      <c r="A2713" s="681"/>
      <c r="B2713" s="680"/>
      <c r="C2713" s="680"/>
      <c r="D2713" s="680"/>
    </row>
    <row r="2714" spans="1:4" x14ac:dyDescent="0.2">
      <c r="A2714" s="681"/>
      <c r="B2714" s="680"/>
      <c r="C2714" s="680"/>
      <c r="D2714" s="680"/>
    </row>
    <row r="2715" spans="1:4" x14ac:dyDescent="0.2">
      <c r="A2715" s="681"/>
      <c r="B2715" s="680"/>
      <c r="C2715" s="680"/>
      <c r="D2715" s="680"/>
    </row>
    <row r="2716" spans="1:4" x14ac:dyDescent="0.2">
      <c r="A2716" s="681"/>
      <c r="B2716" s="680"/>
      <c r="C2716" s="680"/>
      <c r="D2716" s="680"/>
    </row>
    <row r="2717" spans="1:4" x14ac:dyDescent="0.2">
      <c r="A2717" s="681"/>
      <c r="B2717" s="680"/>
      <c r="C2717" s="680"/>
      <c r="D2717" s="680"/>
    </row>
    <row r="2718" spans="1:4" x14ac:dyDescent="0.2">
      <c r="A2718" s="681"/>
      <c r="B2718" s="680"/>
      <c r="C2718" s="680"/>
      <c r="D2718" s="680"/>
    </row>
    <row r="2719" spans="1:4" x14ac:dyDescent="0.2">
      <c r="A2719" s="681"/>
      <c r="B2719" s="680"/>
      <c r="C2719" s="680"/>
      <c r="D2719" s="680"/>
    </row>
    <row r="2720" spans="1:4" x14ac:dyDescent="0.2">
      <c r="A2720" s="681"/>
      <c r="B2720" s="680"/>
      <c r="C2720" s="680"/>
      <c r="D2720" s="680"/>
    </row>
    <row r="2721" spans="1:4" x14ac:dyDescent="0.2">
      <c r="A2721" s="681"/>
      <c r="B2721" s="680"/>
      <c r="C2721" s="680"/>
      <c r="D2721" s="680"/>
    </row>
    <row r="2722" spans="1:4" x14ac:dyDescent="0.2">
      <c r="A2722" s="681"/>
      <c r="B2722" s="680"/>
      <c r="C2722" s="680"/>
      <c r="D2722" s="680"/>
    </row>
    <row r="2723" spans="1:4" x14ac:dyDescent="0.2">
      <c r="A2723" s="681"/>
      <c r="B2723" s="680"/>
      <c r="C2723" s="680"/>
      <c r="D2723" s="680"/>
    </row>
    <row r="2724" spans="1:4" x14ac:dyDescent="0.2">
      <c r="A2724" s="681"/>
      <c r="B2724" s="680"/>
      <c r="C2724" s="680"/>
      <c r="D2724" s="680"/>
    </row>
    <row r="2725" spans="1:4" x14ac:dyDescent="0.2">
      <c r="A2725" s="681"/>
      <c r="B2725" s="680"/>
      <c r="C2725" s="680"/>
      <c r="D2725" s="680"/>
    </row>
    <row r="2726" spans="1:4" x14ac:dyDescent="0.2">
      <c r="A2726" s="681"/>
      <c r="B2726" s="680"/>
      <c r="C2726" s="680"/>
      <c r="D2726" s="680"/>
    </row>
    <row r="2727" spans="1:4" x14ac:dyDescent="0.2">
      <c r="A2727" s="681"/>
      <c r="B2727" s="680"/>
      <c r="C2727" s="680"/>
      <c r="D2727" s="680"/>
    </row>
    <row r="2728" spans="1:4" x14ac:dyDescent="0.2">
      <c r="A2728" s="681"/>
      <c r="B2728" s="680"/>
      <c r="C2728" s="680"/>
      <c r="D2728" s="680"/>
    </row>
    <row r="2729" spans="1:4" x14ac:dyDescent="0.2">
      <c r="A2729" s="681"/>
      <c r="B2729" s="680"/>
      <c r="C2729" s="680"/>
      <c r="D2729" s="680"/>
    </row>
    <row r="2730" spans="1:4" x14ac:dyDescent="0.2">
      <c r="A2730" s="681"/>
      <c r="B2730" s="680"/>
      <c r="C2730" s="680"/>
      <c r="D2730" s="680"/>
    </row>
    <row r="2731" spans="1:4" x14ac:dyDescent="0.2">
      <c r="A2731" s="681"/>
      <c r="B2731" s="680"/>
      <c r="C2731" s="680"/>
      <c r="D2731" s="680"/>
    </row>
    <row r="2732" spans="1:4" x14ac:dyDescent="0.2">
      <c r="A2732" s="681"/>
      <c r="B2732" s="680"/>
      <c r="C2732" s="680"/>
      <c r="D2732" s="680"/>
    </row>
    <row r="2733" spans="1:4" x14ac:dyDescent="0.2">
      <c r="A2733" s="681"/>
      <c r="B2733" s="680"/>
      <c r="C2733" s="680"/>
      <c r="D2733" s="680"/>
    </row>
    <row r="2734" spans="1:4" x14ac:dyDescent="0.2">
      <c r="A2734" s="681"/>
      <c r="B2734" s="680"/>
      <c r="C2734" s="680"/>
      <c r="D2734" s="680"/>
    </row>
    <row r="2735" spans="1:4" x14ac:dyDescent="0.2">
      <c r="A2735" s="681"/>
      <c r="B2735" s="680"/>
      <c r="C2735" s="680"/>
      <c r="D2735" s="680"/>
    </row>
    <row r="2736" spans="1:4" x14ac:dyDescent="0.2">
      <c r="A2736" s="681"/>
      <c r="B2736" s="680"/>
      <c r="C2736" s="680"/>
      <c r="D2736" s="680"/>
    </row>
    <row r="2737" spans="1:4" x14ac:dyDescent="0.2">
      <c r="A2737" s="681"/>
      <c r="B2737" s="680"/>
      <c r="C2737" s="680"/>
      <c r="D2737" s="680"/>
    </row>
    <row r="2738" spans="1:4" x14ac:dyDescent="0.2">
      <c r="A2738" s="681"/>
      <c r="B2738" s="680"/>
      <c r="C2738" s="680"/>
      <c r="D2738" s="680"/>
    </row>
    <row r="2739" spans="1:4" x14ac:dyDescent="0.2">
      <c r="A2739" s="681"/>
      <c r="B2739" s="680"/>
      <c r="C2739" s="680"/>
      <c r="D2739" s="680"/>
    </row>
    <row r="2740" spans="1:4" x14ac:dyDescent="0.2">
      <c r="A2740" s="681"/>
      <c r="B2740" s="680"/>
      <c r="C2740" s="680"/>
      <c r="D2740" s="680"/>
    </row>
    <row r="2741" spans="1:4" x14ac:dyDescent="0.2">
      <c r="A2741" s="681"/>
      <c r="B2741" s="680"/>
      <c r="C2741" s="680"/>
      <c r="D2741" s="680"/>
    </row>
    <row r="2742" spans="1:4" x14ac:dyDescent="0.2">
      <c r="A2742" s="681"/>
      <c r="B2742" s="680"/>
      <c r="C2742" s="680"/>
      <c r="D2742" s="680"/>
    </row>
    <row r="2743" spans="1:4" x14ac:dyDescent="0.2">
      <c r="A2743" s="681"/>
      <c r="B2743" s="680"/>
      <c r="C2743" s="680"/>
      <c r="D2743" s="680"/>
    </row>
    <row r="2744" spans="1:4" x14ac:dyDescent="0.2">
      <c r="A2744" s="681"/>
      <c r="B2744" s="680"/>
      <c r="C2744" s="680"/>
      <c r="D2744" s="680"/>
    </row>
    <row r="2745" spans="1:4" x14ac:dyDescent="0.2">
      <c r="A2745" s="681"/>
      <c r="B2745" s="680"/>
      <c r="C2745" s="680"/>
      <c r="D2745" s="680"/>
    </row>
    <row r="2746" spans="1:4" x14ac:dyDescent="0.2">
      <c r="A2746" s="681"/>
      <c r="B2746" s="680"/>
      <c r="C2746" s="680"/>
      <c r="D2746" s="680"/>
    </row>
    <row r="2747" spans="1:4" x14ac:dyDescent="0.2">
      <c r="A2747" s="681"/>
      <c r="B2747" s="680"/>
      <c r="C2747" s="680"/>
      <c r="D2747" s="680"/>
    </row>
    <row r="2748" spans="1:4" x14ac:dyDescent="0.2">
      <c r="A2748" s="681"/>
      <c r="B2748" s="680"/>
      <c r="C2748" s="680"/>
      <c r="D2748" s="680"/>
    </row>
    <row r="2749" spans="1:4" x14ac:dyDescent="0.2">
      <c r="A2749" s="681"/>
      <c r="B2749" s="680"/>
      <c r="C2749" s="680"/>
      <c r="D2749" s="680"/>
    </row>
    <row r="2750" spans="1:4" x14ac:dyDescent="0.2">
      <c r="A2750" s="681"/>
      <c r="B2750" s="680"/>
      <c r="C2750" s="680"/>
      <c r="D2750" s="680"/>
    </row>
    <row r="2751" spans="1:4" x14ac:dyDescent="0.2">
      <c r="A2751" s="681"/>
      <c r="B2751" s="680"/>
      <c r="C2751" s="680"/>
      <c r="D2751" s="680"/>
    </row>
    <row r="2752" spans="1:4" x14ac:dyDescent="0.2">
      <c r="A2752" s="681"/>
      <c r="B2752" s="680"/>
      <c r="C2752" s="680"/>
      <c r="D2752" s="680"/>
    </row>
    <row r="2753" spans="1:4" x14ac:dyDescent="0.2">
      <c r="A2753" s="681"/>
      <c r="B2753" s="680"/>
      <c r="C2753" s="680"/>
      <c r="D2753" s="680"/>
    </row>
    <row r="2754" spans="1:4" x14ac:dyDescent="0.2">
      <c r="A2754" s="681"/>
      <c r="B2754" s="680"/>
      <c r="C2754" s="680"/>
      <c r="D2754" s="680"/>
    </row>
    <row r="2755" spans="1:4" x14ac:dyDescent="0.2">
      <c r="A2755" s="681"/>
      <c r="B2755" s="680"/>
      <c r="C2755" s="680"/>
      <c r="D2755" s="680"/>
    </row>
    <row r="2756" spans="1:4" x14ac:dyDescent="0.2">
      <c r="A2756" s="681"/>
      <c r="B2756" s="680"/>
      <c r="C2756" s="680"/>
      <c r="D2756" s="680"/>
    </row>
    <row r="2757" spans="1:4" x14ac:dyDescent="0.2">
      <c r="A2757" s="681"/>
      <c r="B2757" s="680"/>
      <c r="C2757" s="680"/>
      <c r="D2757" s="680"/>
    </row>
    <row r="2758" spans="1:4" x14ac:dyDescent="0.2">
      <c r="A2758" s="681"/>
      <c r="B2758" s="680"/>
      <c r="C2758" s="680"/>
      <c r="D2758" s="680"/>
    </row>
    <row r="2759" spans="1:4" x14ac:dyDescent="0.2">
      <c r="A2759" s="681"/>
      <c r="B2759" s="680"/>
      <c r="C2759" s="680"/>
      <c r="D2759" s="680"/>
    </row>
    <row r="2760" spans="1:4" x14ac:dyDescent="0.2">
      <c r="A2760" s="681"/>
      <c r="B2760" s="680"/>
      <c r="C2760" s="680"/>
      <c r="D2760" s="680"/>
    </row>
    <row r="2761" spans="1:4" x14ac:dyDescent="0.2">
      <c r="A2761" s="681"/>
      <c r="B2761" s="680"/>
      <c r="C2761" s="680"/>
      <c r="D2761" s="680"/>
    </row>
    <row r="2762" spans="1:4" x14ac:dyDescent="0.2">
      <c r="A2762" s="681"/>
      <c r="B2762" s="680"/>
      <c r="C2762" s="680"/>
      <c r="D2762" s="680"/>
    </row>
    <row r="2763" spans="1:4" x14ac:dyDescent="0.2">
      <c r="A2763" s="681"/>
      <c r="B2763" s="680"/>
      <c r="C2763" s="680"/>
      <c r="D2763" s="680"/>
    </row>
    <row r="2764" spans="1:4" x14ac:dyDescent="0.2">
      <c r="A2764" s="681"/>
      <c r="B2764" s="680"/>
      <c r="C2764" s="680"/>
      <c r="D2764" s="680"/>
    </row>
    <row r="2765" spans="1:4" x14ac:dyDescent="0.2">
      <c r="A2765" s="681"/>
      <c r="B2765" s="680"/>
      <c r="C2765" s="680"/>
      <c r="D2765" s="680"/>
    </row>
    <row r="2766" spans="1:4" x14ac:dyDescent="0.2">
      <c r="A2766" s="681"/>
      <c r="B2766" s="680"/>
      <c r="C2766" s="680"/>
      <c r="D2766" s="680"/>
    </row>
    <row r="2767" spans="1:4" x14ac:dyDescent="0.2">
      <c r="A2767" s="681"/>
      <c r="B2767" s="680"/>
      <c r="C2767" s="680"/>
      <c r="D2767" s="680"/>
    </row>
    <row r="2768" spans="1:4" x14ac:dyDescent="0.2">
      <c r="A2768" s="681"/>
      <c r="B2768" s="680"/>
      <c r="C2768" s="680"/>
      <c r="D2768" s="680"/>
    </row>
    <row r="2769" spans="1:4" x14ac:dyDescent="0.2">
      <c r="A2769" s="681"/>
      <c r="B2769" s="680"/>
      <c r="C2769" s="680"/>
      <c r="D2769" s="680"/>
    </row>
    <row r="2770" spans="1:4" x14ac:dyDescent="0.2">
      <c r="A2770" s="681"/>
      <c r="B2770" s="680"/>
      <c r="C2770" s="680"/>
      <c r="D2770" s="680"/>
    </row>
    <row r="2771" spans="1:4" x14ac:dyDescent="0.2">
      <c r="A2771" s="681"/>
      <c r="B2771" s="680"/>
      <c r="C2771" s="680"/>
      <c r="D2771" s="680"/>
    </row>
    <row r="2772" spans="1:4" x14ac:dyDescent="0.2">
      <c r="A2772" s="681"/>
      <c r="B2772" s="680"/>
      <c r="C2772" s="680"/>
      <c r="D2772" s="680"/>
    </row>
    <row r="2773" spans="1:4" x14ac:dyDescent="0.2">
      <c r="A2773" s="681"/>
      <c r="B2773" s="680"/>
      <c r="C2773" s="680"/>
      <c r="D2773" s="680"/>
    </row>
    <row r="2774" spans="1:4" x14ac:dyDescent="0.2">
      <c r="A2774" s="681"/>
      <c r="B2774" s="680"/>
      <c r="C2774" s="680"/>
      <c r="D2774" s="680"/>
    </row>
    <row r="2775" spans="1:4" x14ac:dyDescent="0.2">
      <c r="A2775" s="681"/>
      <c r="B2775" s="680"/>
      <c r="C2775" s="680"/>
      <c r="D2775" s="680"/>
    </row>
    <row r="2776" spans="1:4" x14ac:dyDescent="0.2">
      <c r="A2776" s="681"/>
      <c r="B2776" s="680"/>
      <c r="C2776" s="680"/>
      <c r="D2776" s="680"/>
    </row>
    <row r="2777" spans="1:4" x14ac:dyDescent="0.2">
      <c r="A2777" s="681"/>
      <c r="B2777" s="680"/>
      <c r="C2777" s="680"/>
      <c r="D2777" s="680"/>
    </row>
    <row r="2778" spans="1:4" x14ac:dyDescent="0.2">
      <c r="A2778" s="681"/>
      <c r="B2778" s="680"/>
      <c r="C2778" s="680"/>
      <c r="D2778" s="680"/>
    </row>
    <row r="2779" spans="1:4" x14ac:dyDescent="0.2">
      <c r="A2779" s="681"/>
      <c r="B2779" s="680"/>
      <c r="C2779" s="680"/>
      <c r="D2779" s="680"/>
    </row>
    <row r="2780" spans="1:4" x14ac:dyDescent="0.2">
      <c r="A2780" s="681"/>
      <c r="B2780" s="680"/>
      <c r="C2780" s="680"/>
      <c r="D2780" s="680"/>
    </row>
    <row r="2781" spans="1:4" x14ac:dyDescent="0.2">
      <c r="A2781" s="681"/>
      <c r="B2781" s="680"/>
      <c r="C2781" s="680"/>
      <c r="D2781" s="680"/>
    </row>
    <row r="2782" spans="1:4" x14ac:dyDescent="0.2">
      <c r="A2782" s="681"/>
      <c r="B2782" s="680"/>
      <c r="C2782" s="680"/>
      <c r="D2782" s="680"/>
    </row>
    <row r="2783" spans="1:4" x14ac:dyDescent="0.2">
      <c r="B2783" s="683"/>
      <c r="C2783" s="683"/>
      <c r="D2783" s="683"/>
    </row>
    <row r="2784" spans="1:4" x14ac:dyDescent="0.2">
      <c r="A2784" s="681"/>
      <c r="B2784" s="680"/>
      <c r="C2784" s="680"/>
      <c r="D2784" s="680"/>
    </row>
    <row r="2785" spans="2:5" s="657" customFormat="1" x14ac:dyDescent="0.2">
      <c r="B2785" s="683"/>
      <c r="C2785" s="683"/>
      <c r="D2785" s="683"/>
      <c r="E2785" s="663"/>
    </row>
  </sheetData>
  <mergeCells count="4">
    <mergeCell ref="N18:Q20"/>
    <mergeCell ref="N21:O21"/>
    <mergeCell ref="P21:Q21"/>
    <mergeCell ref="A1:D1"/>
  </mergeCells>
  <pageMargins left="0.78740157480314965" right="0.78740157480314965" top="0.78740157480314965" bottom="0.78740157480314965" header="0" footer="0"/>
  <pageSetup paperSize="9" scale="79" firstPageNumber="0" orientation="portrait" horizontalDpi="300" verticalDpi="300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E540D-E30F-41C6-8865-D1DA8780F0B0}">
  <dimension ref="A1:Q2766"/>
  <sheetViews>
    <sheetView showGridLines="0" zoomScaleNormal="100" zoomScaleSheetLayoutView="140" workbookViewId="0">
      <selection sqref="A1:E1"/>
    </sheetView>
  </sheetViews>
  <sheetFormatPr defaultColWidth="9.140625" defaultRowHeight="9" customHeight="1" x14ac:dyDescent="0.15"/>
  <cols>
    <col min="1" max="1" width="23" style="173" customWidth="1"/>
    <col min="2" max="2" width="9.7109375" style="173" customWidth="1"/>
    <col min="3" max="5" width="18.140625" style="173" customWidth="1"/>
    <col min="6" max="8" width="9.140625" style="173"/>
    <col min="9" max="9" width="5.28515625" style="173" customWidth="1"/>
    <col min="10" max="10" width="10.5703125" style="173" customWidth="1"/>
    <col min="11" max="254" width="9.140625" style="173"/>
    <col min="255" max="255" width="27.7109375" style="173" customWidth="1"/>
    <col min="256" max="256" width="9.7109375" style="173" customWidth="1"/>
    <col min="257" max="260" width="12.28515625" style="173" customWidth="1"/>
    <col min="261" max="510" width="9.140625" style="173"/>
    <col min="511" max="511" width="27.7109375" style="173" customWidth="1"/>
    <col min="512" max="512" width="9.7109375" style="173" customWidth="1"/>
    <col min="513" max="516" width="12.28515625" style="173" customWidth="1"/>
    <col min="517" max="766" width="9.140625" style="173"/>
    <col min="767" max="767" width="27.7109375" style="173" customWidth="1"/>
    <col min="768" max="768" width="9.7109375" style="173" customWidth="1"/>
    <col min="769" max="772" width="12.28515625" style="173" customWidth="1"/>
    <col min="773" max="1022" width="9.140625" style="173"/>
    <col min="1023" max="1023" width="27.7109375" style="173" customWidth="1"/>
    <col min="1024" max="1024" width="9.7109375" style="173" customWidth="1"/>
    <col min="1025" max="1028" width="12.28515625" style="173" customWidth="1"/>
    <col min="1029" max="1278" width="9.140625" style="173"/>
    <col min="1279" max="1279" width="27.7109375" style="173" customWidth="1"/>
    <col min="1280" max="1280" width="9.7109375" style="173" customWidth="1"/>
    <col min="1281" max="1284" width="12.28515625" style="173" customWidth="1"/>
    <col min="1285" max="1534" width="9.140625" style="173"/>
    <col min="1535" max="1535" width="27.7109375" style="173" customWidth="1"/>
    <col min="1536" max="1536" width="9.7109375" style="173" customWidth="1"/>
    <col min="1537" max="1540" width="12.28515625" style="173" customWidth="1"/>
    <col min="1541" max="1790" width="9.140625" style="173"/>
    <col min="1791" max="1791" width="27.7109375" style="173" customWidth="1"/>
    <col min="1792" max="1792" width="9.7109375" style="173" customWidth="1"/>
    <col min="1793" max="1796" width="12.28515625" style="173" customWidth="1"/>
    <col min="1797" max="2046" width="9.140625" style="173"/>
    <col min="2047" max="2047" width="27.7109375" style="173" customWidth="1"/>
    <col min="2048" max="2048" width="9.7109375" style="173" customWidth="1"/>
    <col min="2049" max="2052" width="12.28515625" style="173" customWidth="1"/>
    <col min="2053" max="2302" width="9.140625" style="173"/>
    <col min="2303" max="2303" width="27.7109375" style="173" customWidth="1"/>
    <col min="2304" max="2304" width="9.7109375" style="173" customWidth="1"/>
    <col min="2305" max="2308" width="12.28515625" style="173" customWidth="1"/>
    <col min="2309" max="2558" width="9.140625" style="173"/>
    <col min="2559" max="2559" width="27.7109375" style="173" customWidth="1"/>
    <col min="2560" max="2560" width="9.7109375" style="173" customWidth="1"/>
    <col min="2561" max="2564" width="12.28515625" style="173" customWidth="1"/>
    <col min="2565" max="2814" width="9.140625" style="173"/>
    <col min="2815" max="2815" width="27.7109375" style="173" customWidth="1"/>
    <col min="2816" max="2816" width="9.7109375" style="173" customWidth="1"/>
    <col min="2817" max="2820" width="12.28515625" style="173" customWidth="1"/>
    <col min="2821" max="3070" width="9.140625" style="173"/>
    <col min="3071" max="3071" width="27.7109375" style="173" customWidth="1"/>
    <col min="3072" max="3072" width="9.7109375" style="173" customWidth="1"/>
    <col min="3073" max="3076" width="12.28515625" style="173" customWidth="1"/>
    <col min="3077" max="3326" width="9.140625" style="173"/>
    <col min="3327" max="3327" width="27.7109375" style="173" customWidth="1"/>
    <col min="3328" max="3328" width="9.7109375" style="173" customWidth="1"/>
    <col min="3329" max="3332" width="12.28515625" style="173" customWidth="1"/>
    <col min="3333" max="3582" width="9.140625" style="173"/>
    <col min="3583" max="3583" width="27.7109375" style="173" customWidth="1"/>
    <col min="3584" max="3584" width="9.7109375" style="173" customWidth="1"/>
    <col min="3585" max="3588" width="12.28515625" style="173" customWidth="1"/>
    <col min="3589" max="3838" width="9.140625" style="173"/>
    <col min="3839" max="3839" width="27.7109375" style="173" customWidth="1"/>
    <col min="3840" max="3840" width="9.7109375" style="173" customWidth="1"/>
    <col min="3841" max="3844" width="12.28515625" style="173" customWidth="1"/>
    <col min="3845" max="4094" width="9.140625" style="173"/>
    <col min="4095" max="4095" width="27.7109375" style="173" customWidth="1"/>
    <col min="4096" max="4096" width="9.7109375" style="173" customWidth="1"/>
    <col min="4097" max="4100" width="12.28515625" style="173" customWidth="1"/>
    <col min="4101" max="4350" width="9.140625" style="173"/>
    <col min="4351" max="4351" width="27.7109375" style="173" customWidth="1"/>
    <col min="4352" max="4352" width="9.7109375" style="173" customWidth="1"/>
    <col min="4353" max="4356" width="12.28515625" style="173" customWidth="1"/>
    <col min="4357" max="4606" width="9.140625" style="173"/>
    <col min="4607" max="4607" width="27.7109375" style="173" customWidth="1"/>
    <col min="4608" max="4608" width="9.7109375" style="173" customWidth="1"/>
    <col min="4609" max="4612" width="12.28515625" style="173" customWidth="1"/>
    <col min="4613" max="4862" width="9.140625" style="173"/>
    <col min="4863" max="4863" width="27.7109375" style="173" customWidth="1"/>
    <col min="4864" max="4864" width="9.7109375" style="173" customWidth="1"/>
    <col min="4865" max="4868" width="12.28515625" style="173" customWidth="1"/>
    <col min="4869" max="5118" width="9.140625" style="173"/>
    <col min="5119" max="5119" width="27.7109375" style="173" customWidth="1"/>
    <col min="5120" max="5120" width="9.7109375" style="173" customWidth="1"/>
    <col min="5121" max="5124" width="12.28515625" style="173" customWidth="1"/>
    <col min="5125" max="5374" width="9.140625" style="173"/>
    <col min="5375" max="5375" width="27.7109375" style="173" customWidth="1"/>
    <col min="5376" max="5376" width="9.7109375" style="173" customWidth="1"/>
    <col min="5377" max="5380" width="12.28515625" style="173" customWidth="1"/>
    <col min="5381" max="5630" width="9.140625" style="173"/>
    <col min="5631" max="5631" width="27.7109375" style="173" customWidth="1"/>
    <col min="5632" max="5632" width="9.7109375" style="173" customWidth="1"/>
    <col min="5633" max="5636" width="12.28515625" style="173" customWidth="1"/>
    <col min="5637" max="5886" width="9.140625" style="173"/>
    <col min="5887" max="5887" width="27.7109375" style="173" customWidth="1"/>
    <col min="5888" max="5888" width="9.7109375" style="173" customWidth="1"/>
    <col min="5889" max="5892" width="12.28515625" style="173" customWidth="1"/>
    <col min="5893" max="6142" width="9.140625" style="173"/>
    <col min="6143" max="6143" width="27.7109375" style="173" customWidth="1"/>
    <col min="6144" max="6144" width="9.7109375" style="173" customWidth="1"/>
    <col min="6145" max="6148" width="12.28515625" style="173" customWidth="1"/>
    <col min="6149" max="6398" width="9.140625" style="173"/>
    <col min="6399" max="6399" width="27.7109375" style="173" customWidth="1"/>
    <col min="6400" max="6400" width="9.7109375" style="173" customWidth="1"/>
    <col min="6401" max="6404" width="12.28515625" style="173" customWidth="1"/>
    <col min="6405" max="6654" width="9.140625" style="173"/>
    <col min="6655" max="6655" width="27.7109375" style="173" customWidth="1"/>
    <col min="6656" max="6656" width="9.7109375" style="173" customWidth="1"/>
    <col min="6657" max="6660" width="12.28515625" style="173" customWidth="1"/>
    <col min="6661" max="6910" width="9.140625" style="173"/>
    <col min="6911" max="6911" width="27.7109375" style="173" customWidth="1"/>
    <col min="6912" max="6912" width="9.7109375" style="173" customWidth="1"/>
    <col min="6913" max="6916" width="12.28515625" style="173" customWidth="1"/>
    <col min="6917" max="7166" width="9.140625" style="173"/>
    <col min="7167" max="7167" width="27.7109375" style="173" customWidth="1"/>
    <col min="7168" max="7168" width="9.7109375" style="173" customWidth="1"/>
    <col min="7169" max="7172" width="12.28515625" style="173" customWidth="1"/>
    <col min="7173" max="7422" width="9.140625" style="173"/>
    <col min="7423" max="7423" width="27.7109375" style="173" customWidth="1"/>
    <col min="7424" max="7424" width="9.7109375" style="173" customWidth="1"/>
    <col min="7425" max="7428" width="12.28515625" style="173" customWidth="1"/>
    <col min="7429" max="7678" width="9.140625" style="173"/>
    <col min="7679" max="7679" width="27.7109375" style="173" customWidth="1"/>
    <col min="7680" max="7680" width="9.7109375" style="173" customWidth="1"/>
    <col min="7681" max="7684" width="12.28515625" style="173" customWidth="1"/>
    <col min="7685" max="7934" width="9.140625" style="173"/>
    <col min="7935" max="7935" width="27.7109375" style="173" customWidth="1"/>
    <col min="7936" max="7936" width="9.7109375" style="173" customWidth="1"/>
    <col min="7937" max="7940" width="12.28515625" style="173" customWidth="1"/>
    <col min="7941" max="8190" width="9.140625" style="173"/>
    <col min="8191" max="8191" width="27.7109375" style="173" customWidth="1"/>
    <col min="8192" max="8192" width="9.7109375" style="173" customWidth="1"/>
    <col min="8193" max="8196" width="12.28515625" style="173" customWidth="1"/>
    <col min="8197" max="8446" width="9.140625" style="173"/>
    <col min="8447" max="8447" width="27.7109375" style="173" customWidth="1"/>
    <col min="8448" max="8448" width="9.7109375" style="173" customWidth="1"/>
    <col min="8449" max="8452" width="12.28515625" style="173" customWidth="1"/>
    <col min="8453" max="8702" width="9.140625" style="173"/>
    <col min="8703" max="8703" width="27.7109375" style="173" customWidth="1"/>
    <col min="8704" max="8704" width="9.7109375" style="173" customWidth="1"/>
    <col min="8705" max="8708" width="12.28515625" style="173" customWidth="1"/>
    <col min="8709" max="8958" width="9.140625" style="173"/>
    <col min="8959" max="8959" width="27.7109375" style="173" customWidth="1"/>
    <col min="8960" max="8960" width="9.7109375" style="173" customWidth="1"/>
    <col min="8961" max="8964" width="12.28515625" style="173" customWidth="1"/>
    <col min="8965" max="9214" width="9.140625" style="173"/>
    <col min="9215" max="9215" width="27.7109375" style="173" customWidth="1"/>
    <col min="9216" max="9216" width="9.7109375" style="173" customWidth="1"/>
    <col min="9217" max="9220" width="12.28515625" style="173" customWidth="1"/>
    <col min="9221" max="9470" width="9.140625" style="173"/>
    <col min="9471" max="9471" width="27.7109375" style="173" customWidth="1"/>
    <col min="9472" max="9472" width="9.7109375" style="173" customWidth="1"/>
    <col min="9473" max="9476" width="12.28515625" style="173" customWidth="1"/>
    <col min="9477" max="9726" width="9.140625" style="173"/>
    <col min="9727" max="9727" width="27.7109375" style="173" customWidth="1"/>
    <col min="9728" max="9728" width="9.7109375" style="173" customWidth="1"/>
    <col min="9729" max="9732" width="12.28515625" style="173" customWidth="1"/>
    <col min="9733" max="9982" width="9.140625" style="173"/>
    <col min="9983" max="9983" width="27.7109375" style="173" customWidth="1"/>
    <col min="9984" max="9984" width="9.7109375" style="173" customWidth="1"/>
    <col min="9985" max="9988" width="12.28515625" style="173" customWidth="1"/>
    <col min="9989" max="10238" width="9.140625" style="173"/>
    <col min="10239" max="10239" width="27.7109375" style="173" customWidth="1"/>
    <col min="10240" max="10240" width="9.7109375" style="173" customWidth="1"/>
    <col min="10241" max="10244" width="12.28515625" style="173" customWidth="1"/>
    <col min="10245" max="10494" width="9.140625" style="173"/>
    <col min="10495" max="10495" width="27.7109375" style="173" customWidth="1"/>
    <col min="10496" max="10496" width="9.7109375" style="173" customWidth="1"/>
    <col min="10497" max="10500" width="12.28515625" style="173" customWidth="1"/>
    <col min="10501" max="10750" width="9.140625" style="173"/>
    <col min="10751" max="10751" width="27.7109375" style="173" customWidth="1"/>
    <col min="10752" max="10752" width="9.7109375" style="173" customWidth="1"/>
    <col min="10753" max="10756" width="12.28515625" style="173" customWidth="1"/>
    <col min="10757" max="11006" width="9.140625" style="173"/>
    <col min="11007" max="11007" width="27.7109375" style="173" customWidth="1"/>
    <col min="11008" max="11008" width="9.7109375" style="173" customWidth="1"/>
    <col min="11009" max="11012" width="12.28515625" style="173" customWidth="1"/>
    <col min="11013" max="11262" width="9.140625" style="173"/>
    <col min="11263" max="11263" width="27.7109375" style="173" customWidth="1"/>
    <col min="11264" max="11264" width="9.7109375" style="173" customWidth="1"/>
    <col min="11265" max="11268" width="12.28515625" style="173" customWidth="1"/>
    <col min="11269" max="11518" width="9.140625" style="173"/>
    <col min="11519" max="11519" width="27.7109375" style="173" customWidth="1"/>
    <col min="11520" max="11520" width="9.7109375" style="173" customWidth="1"/>
    <col min="11521" max="11524" width="12.28515625" style="173" customWidth="1"/>
    <col min="11525" max="11774" width="9.140625" style="173"/>
    <col min="11775" max="11775" width="27.7109375" style="173" customWidth="1"/>
    <col min="11776" max="11776" width="9.7109375" style="173" customWidth="1"/>
    <col min="11777" max="11780" width="12.28515625" style="173" customWidth="1"/>
    <col min="11781" max="12030" width="9.140625" style="173"/>
    <col min="12031" max="12031" width="27.7109375" style="173" customWidth="1"/>
    <col min="12032" max="12032" width="9.7109375" style="173" customWidth="1"/>
    <col min="12033" max="12036" width="12.28515625" style="173" customWidth="1"/>
    <col min="12037" max="12286" width="9.140625" style="173"/>
    <col min="12287" max="12287" width="27.7109375" style="173" customWidth="1"/>
    <col min="12288" max="12288" width="9.7109375" style="173" customWidth="1"/>
    <col min="12289" max="12292" width="12.28515625" style="173" customWidth="1"/>
    <col min="12293" max="12542" width="9.140625" style="173"/>
    <col min="12543" max="12543" width="27.7109375" style="173" customWidth="1"/>
    <col min="12544" max="12544" width="9.7109375" style="173" customWidth="1"/>
    <col min="12545" max="12548" width="12.28515625" style="173" customWidth="1"/>
    <col min="12549" max="12798" width="9.140625" style="173"/>
    <col min="12799" max="12799" width="27.7109375" style="173" customWidth="1"/>
    <col min="12800" max="12800" width="9.7109375" style="173" customWidth="1"/>
    <col min="12801" max="12804" width="12.28515625" style="173" customWidth="1"/>
    <col min="12805" max="13054" width="9.140625" style="173"/>
    <col min="13055" max="13055" width="27.7109375" style="173" customWidth="1"/>
    <col min="13056" max="13056" width="9.7109375" style="173" customWidth="1"/>
    <col min="13057" max="13060" width="12.28515625" style="173" customWidth="1"/>
    <col min="13061" max="13310" width="9.140625" style="173"/>
    <col min="13311" max="13311" width="27.7109375" style="173" customWidth="1"/>
    <col min="13312" max="13312" width="9.7109375" style="173" customWidth="1"/>
    <col min="13313" max="13316" width="12.28515625" style="173" customWidth="1"/>
    <col min="13317" max="13566" width="9.140625" style="173"/>
    <col min="13567" max="13567" width="27.7109375" style="173" customWidth="1"/>
    <col min="13568" max="13568" width="9.7109375" style="173" customWidth="1"/>
    <col min="13569" max="13572" width="12.28515625" style="173" customWidth="1"/>
    <col min="13573" max="13822" width="9.140625" style="173"/>
    <col min="13823" max="13823" width="27.7109375" style="173" customWidth="1"/>
    <col min="13824" max="13824" width="9.7109375" style="173" customWidth="1"/>
    <col min="13825" max="13828" width="12.28515625" style="173" customWidth="1"/>
    <col min="13829" max="14078" width="9.140625" style="173"/>
    <col min="14079" max="14079" width="27.7109375" style="173" customWidth="1"/>
    <col min="14080" max="14080" width="9.7109375" style="173" customWidth="1"/>
    <col min="14081" max="14084" width="12.28515625" style="173" customWidth="1"/>
    <col min="14085" max="14334" width="9.140625" style="173"/>
    <col min="14335" max="14335" width="27.7109375" style="173" customWidth="1"/>
    <col min="14336" max="14336" width="9.7109375" style="173" customWidth="1"/>
    <col min="14337" max="14340" width="12.28515625" style="173" customWidth="1"/>
    <col min="14341" max="14590" width="9.140625" style="173"/>
    <col min="14591" max="14591" width="27.7109375" style="173" customWidth="1"/>
    <col min="14592" max="14592" width="9.7109375" style="173" customWidth="1"/>
    <col min="14593" max="14596" width="12.28515625" style="173" customWidth="1"/>
    <col min="14597" max="14846" width="9.140625" style="173"/>
    <col min="14847" max="14847" width="27.7109375" style="173" customWidth="1"/>
    <col min="14848" max="14848" width="9.7109375" style="173" customWidth="1"/>
    <col min="14849" max="14852" width="12.28515625" style="173" customWidth="1"/>
    <col min="14853" max="15102" width="9.140625" style="173"/>
    <col min="15103" max="15103" width="27.7109375" style="173" customWidth="1"/>
    <col min="15104" max="15104" width="9.7109375" style="173" customWidth="1"/>
    <col min="15105" max="15108" width="12.28515625" style="173" customWidth="1"/>
    <col min="15109" max="15358" width="9.140625" style="173"/>
    <col min="15359" max="15359" width="27.7109375" style="173" customWidth="1"/>
    <col min="15360" max="15360" width="9.7109375" style="173" customWidth="1"/>
    <col min="15361" max="15364" width="12.28515625" style="173" customWidth="1"/>
    <col min="15365" max="15614" width="9.140625" style="173"/>
    <col min="15615" max="15615" width="27.7109375" style="173" customWidth="1"/>
    <col min="15616" max="15616" width="9.7109375" style="173" customWidth="1"/>
    <col min="15617" max="15620" width="12.28515625" style="173" customWidth="1"/>
    <col min="15621" max="15870" width="9.140625" style="173"/>
    <col min="15871" max="15871" width="27.7109375" style="173" customWidth="1"/>
    <col min="15872" max="15872" width="9.7109375" style="173" customWidth="1"/>
    <col min="15873" max="15876" width="12.28515625" style="173" customWidth="1"/>
    <col min="15877" max="16126" width="9.140625" style="173"/>
    <col min="16127" max="16127" width="27.7109375" style="173" customWidth="1"/>
    <col min="16128" max="16128" width="9.7109375" style="173" customWidth="1"/>
    <col min="16129" max="16132" width="12.28515625" style="173" customWidth="1"/>
    <col min="16133" max="16384" width="9.140625" style="173"/>
  </cols>
  <sheetData>
    <row r="1" spans="1:17" s="294" customFormat="1" ht="13.9" customHeight="1" x14ac:dyDescent="0.2">
      <c r="A1" s="1004" t="s">
        <v>1553</v>
      </c>
      <c r="B1" s="1004"/>
      <c r="C1" s="1004"/>
      <c r="D1" s="1004"/>
      <c r="E1" s="1004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84"/>
      <c r="Q1" s="684"/>
    </row>
    <row r="2" spans="1:17" ht="9" customHeight="1" x14ac:dyDescent="0.15">
      <c r="A2" s="194" t="s">
        <v>25</v>
      </c>
      <c r="B2" s="194"/>
      <c r="C2" s="659"/>
      <c r="D2" s="659"/>
      <c r="E2" s="659"/>
    </row>
    <row r="3" spans="1:17" ht="19.899999999999999" customHeight="1" x14ac:dyDescent="0.25">
      <c r="A3" s="685" t="s">
        <v>1419</v>
      </c>
      <c r="B3" s="241" t="s">
        <v>609</v>
      </c>
      <c r="C3" s="662">
        <v>2019</v>
      </c>
      <c r="D3" s="662">
        <v>2020</v>
      </c>
      <c r="E3" s="662" t="s">
        <v>1270</v>
      </c>
      <c r="G3" s="686"/>
    </row>
    <row r="4" spans="1:17" ht="5.0999999999999996" customHeight="1" x14ac:dyDescent="0.15">
      <c r="A4" s="194"/>
      <c r="B4" s="678"/>
      <c r="C4" s="678"/>
      <c r="D4" s="678"/>
      <c r="E4" s="678"/>
    </row>
    <row r="5" spans="1:17" ht="9.9499999999999993" customHeight="1" x14ac:dyDescent="0.15">
      <c r="A5" s="221" t="s">
        <v>1420</v>
      </c>
      <c r="B5" s="687" t="s">
        <v>1421</v>
      </c>
      <c r="C5" s="291">
        <v>11.278658</v>
      </c>
      <c r="D5" s="291">
        <v>8.1390919999999998</v>
      </c>
      <c r="E5" s="291">
        <v>8.5385829999999991</v>
      </c>
      <c r="F5" s="688"/>
    </row>
    <row r="6" spans="1:17" ht="9.9499999999999993" customHeight="1" x14ac:dyDescent="0.15">
      <c r="A6" s="221" t="s">
        <v>1422</v>
      </c>
      <c r="B6" s="687" t="s">
        <v>1423</v>
      </c>
      <c r="C6" s="667">
        <v>2042.068808</v>
      </c>
      <c r="D6" s="667">
        <v>1971.7142370000001</v>
      </c>
      <c r="E6" s="667">
        <v>1824.3454425</v>
      </c>
      <c r="F6" s="688"/>
    </row>
    <row r="7" spans="1:17" ht="9.9499999999999993" customHeight="1" x14ac:dyDescent="0.15">
      <c r="A7" s="221" t="s">
        <v>1424</v>
      </c>
      <c r="B7" s="687" t="s">
        <v>1423</v>
      </c>
      <c r="C7" s="667">
        <v>1033.933</v>
      </c>
      <c r="D7" s="667">
        <v>992.14099999999996</v>
      </c>
      <c r="E7" s="667">
        <v>1001.777</v>
      </c>
      <c r="F7" s="688"/>
    </row>
    <row r="8" spans="1:17" ht="9.9499999999999993" customHeight="1" x14ac:dyDescent="0.15">
      <c r="A8" s="221" t="s">
        <v>1425</v>
      </c>
      <c r="B8" s="687" t="s">
        <v>1423</v>
      </c>
      <c r="C8" s="667">
        <v>45.415000000000006</v>
      </c>
      <c r="D8" s="667">
        <v>24.779</v>
      </c>
      <c r="E8" s="667">
        <v>21</v>
      </c>
      <c r="F8" s="688"/>
    </row>
    <row r="9" spans="1:17" ht="9.9499999999999993" customHeight="1" x14ac:dyDescent="0.15">
      <c r="A9" s="221" t="s">
        <v>1426</v>
      </c>
      <c r="B9" s="687" t="s">
        <v>1423</v>
      </c>
      <c r="C9" s="667">
        <v>1235.0419999999999</v>
      </c>
      <c r="D9" s="667">
        <v>1222.0419999999999</v>
      </c>
      <c r="E9" s="667">
        <v>1404.1130000000001</v>
      </c>
      <c r="F9" s="688"/>
    </row>
    <row r="10" spans="1:17" ht="9.9499999999999993" customHeight="1" x14ac:dyDescent="0.15">
      <c r="A10" s="221" t="s">
        <v>1427</v>
      </c>
      <c r="B10" s="687" t="s">
        <v>1423</v>
      </c>
      <c r="C10" s="667">
        <v>442</v>
      </c>
      <c r="D10" s="667">
        <v>423</v>
      </c>
      <c r="E10" s="667">
        <v>535</v>
      </c>
      <c r="F10" s="688"/>
    </row>
    <row r="11" spans="1:17" ht="9.9499999999999993" customHeight="1" x14ac:dyDescent="0.15">
      <c r="A11" s="218" t="s">
        <v>1428</v>
      </c>
      <c r="B11" s="687" t="s">
        <v>989</v>
      </c>
      <c r="C11" s="218">
        <v>21</v>
      </c>
      <c r="D11" s="218">
        <v>0</v>
      </c>
      <c r="E11" s="218">
        <v>0</v>
      </c>
      <c r="F11" s="688"/>
    </row>
    <row r="12" spans="1:17" ht="9.9499999999999993" customHeight="1" x14ac:dyDescent="0.15">
      <c r="A12" s="218" t="s">
        <v>1429</v>
      </c>
      <c r="B12" s="687" t="s">
        <v>989</v>
      </c>
      <c r="C12" s="670">
        <v>412</v>
      </c>
      <c r="D12" s="670">
        <v>423</v>
      </c>
      <c r="E12" s="670">
        <v>535</v>
      </c>
      <c r="F12" s="688"/>
    </row>
    <row r="13" spans="1:17" ht="9.9499999999999993" customHeight="1" x14ac:dyDescent="0.15">
      <c r="A13" s="221" t="s">
        <v>1430</v>
      </c>
      <c r="B13" s="687" t="s">
        <v>1423</v>
      </c>
      <c r="C13" s="667">
        <v>716</v>
      </c>
      <c r="D13" s="667">
        <v>708</v>
      </c>
      <c r="E13" s="667">
        <v>743</v>
      </c>
      <c r="F13" s="688"/>
    </row>
    <row r="14" spans="1:17" ht="9.9499999999999993" customHeight="1" x14ac:dyDescent="0.15">
      <c r="A14" s="221" t="s">
        <v>1431</v>
      </c>
      <c r="B14" s="687" t="s">
        <v>1423</v>
      </c>
      <c r="C14" s="667">
        <v>77.042000000000002</v>
      </c>
      <c r="D14" s="667">
        <v>91.042000000000002</v>
      </c>
      <c r="E14" s="667">
        <v>126.113</v>
      </c>
      <c r="F14" s="688"/>
    </row>
    <row r="15" spans="1:17" ht="9.9499999999999993" customHeight="1" x14ac:dyDescent="0.15">
      <c r="A15" s="218" t="s">
        <v>1432</v>
      </c>
      <c r="B15" s="687" t="s">
        <v>989</v>
      </c>
      <c r="C15" s="670">
        <v>10.065</v>
      </c>
      <c r="D15" s="670">
        <v>24.545000000000002</v>
      </c>
      <c r="E15" s="670">
        <v>30.643000000000001</v>
      </c>
      <c r="F15" s="688"/>
    </row>
    <row r="16" spans="1:17" ht="9.9499999999999993" customHeight="1" x14ac:dyDescent="0.15">
      <c r="A16" s="218" t="s">
        <v>1433</v>
      </c>
      <c r="B16" s="687" t="s">
        <v>989</v>
      </c>
      <c r="C16" s="670">
        <v>66.977000000000004</v>
      </c>
      <c r="D16" s="670">
        <v>66.497</v>
      </c>
      <c r="E16" s="670">
        <v>95.47</v>
      </c>
      <c r="F16" s="688"/>
    </row>
    <row r="17" spans="1:17" ht="9.9499999999999993" customHeight="1" x14ac:dyDescent="0.15">
      <c r="A17" s="221" t="s">
        <v>1434</v>
      </c>
      <c r="B17" s="687" t="s">
        <v>1421</v>
      </c>
      <c r="C17" s="667">
        <v>2643.8</v>
      </c>
      <c r="D17" s="667">
        <v>2591</v>
      </c>
      <c r="E17" s="667">
        <v>2712</v>
      </c>
      <c r="F17" s="688"/>
    </row>
    <row r="18" spans="1:17" ht="9.9499999999999993" customHeight="1" x14ac:dyDescent="0.15">
      <c r="A18" s="218" t="s">
        <v>1435</v>
      </c>
      <c r="B18" s="687" t="s">
        <v>989</v>
      </c>
      <c r="C18" s="689">
        <v>227.90000000000009</v>
      </c>
      <c r="D18" s="689">
        <v>217.30000000000018</v>
      </c>
      <c r="E18" s="689">
        <v>223</v>
      </c>
      <c r="F18" s="688"/>
      <c r="N18" s="1001"/>
      <c r="O18" s="1001"/>
      <c r="P18" s="1001"/>
      <c r="Q18" s="1001"/>
    </row>
    <row r="19" spans="1:17" ht="9.9499999999999993" customHeight="1" x14ac:dyDescent="0.15">
      <c r="A19" s="218" t="s">
        <v>1436</v>
      </c>
      <c r="B19" s="687" t="s">
        <v>989</v>
      </c>
      <c r="C19" s="689">
        <v>2415.9</v>
      </c>
      <c r="D19" s="689">
        <v>2374</v>
      </c>
      <c r="E19" s="689">
        <v>2489</v>
      </c>
      <c r="F19" s="688"/>
      <c r="N19" s="1001"/>
      <c r="O19" s="1001"/>
      <c r="P19" s="1001"/>
      <c r="Q19" s="1001"/>
    </row>
    <row r="20" spans="1:17" ht="9.9499999999999993" customHeight="1" x14ac:dyDescent="0.15">
      <c r="A20" s="218" t="s">
        <v>1437</v>
      </c>
      <c r="B20" s="687" t="s">
        <v>989</v>
      </c>
      <c r="C20" s="670">
        <v>0</v>
      </c>
      <c r="D20" s="670">
        <v>0</v>
      </c>
      <c r="E20" s="670">
        <v>0</v>
      </c>
      <c r="F20" s="688"/>
      <c r="N20" s="1001"/>
      <c r="O20" s="1001"/>
      <c r="P20" s="1001"/>
      <c r="Q20" s="1001"/>
    </row>
    <row r="21" spans="1:17" ht="9.9499999999999993" customHeight="1" x14ac:dyDescent="0.15">
      <c r="A21" s="218" t="s">
        <v>1438</v>
      </c>
      <c r="B21" s="687" t="s">
        <v>989</v>
      </c>
      <c r="C21" s="670">
        <v>0</v>
      </c>
      <c r="D21" s="670">
        <v>0</v>
      </c>
      <c r="E21" s="670">
        <v>0</v>
      </c>
      <c r="F21" s="688"/>
      <c r="N21" s="1001"/>
      <c r="O21" s="1001"/>
      <c r="P21" s="1001"/>
      <c r="Q21" s="1001"/>
    </row>
    <row r="22" spans="1:17" s="690" customFormat="1" ht="9.9499999999999993" customHeight="1" x14ac:dyDescent="0.15">
      <c r="A22" s="221" t="s">
        <v>1439</v>
      </c>
      <c r="B22" s="687" t="s">
        <v>1421</v>
      </c>
      <c r="C22" s="667">
        <v>930.12300000000005</v>
      </c>
      <c r="D22" s="667">
        <v>894.94100000000003</v>
      </c>
      <c r="E22" s="667">
        <v>908.54673102885556</v>
      </c>
      <c r="F22" s="688"/>
    </row>
    <row r="23" spans="1:17" ht="9.9499999999999993" customHeight="1" x14ac:dyDescent="0.15">
      <c r="A23" s="221" t="s">
        <v>1440</v>
      </c>
      <c r="B23" s="687" t="s">
        <v>1421</v>
      </c>
      <c r="C23" s="667">
        <v>2024.5</v>
      </c>
      <c r="D23" s="667">
        <v>2115</v>
      </c>
      <c r="E23" s="667">
        <v>2247</v>
      </c>
      <c r="F23" s="688"/>
    </row>
    <row r="24" spans="1:17" ht="9.9499999999999993" customHeight="1" x14ac:dyDescent="0.15">
      <c r="A24" s="218" t="s">
        <v>1441</v>
      </c>
      <c r="B24" s="187"/>
      <c r="C24" s="667"/>
      <c r="D24" s="667"/>
      <c r="E24" s="667"/>
      <c r="F24" s="688"/>
    </row>
    <row r="25" spans="1:17" ht="9.9499999999999993" customHeight="1" x14ac:dyDescent="0.15">
      <c r="A25" s="218" t="s">
        <v>1442</v>
      </c>
      <c r="B25" s="687" t="s">
        <v>989</v>
      </c>
      <c r="C25" s="670">
        <v>1443.5</v>
      </c>
      <c r="D25" s="670">
        <v>1299</v>
      </c>
      <c r="E25" s="670">
        <v>1463</v>
      </c>
      <c r="F25" s="688"/>
    </row>
    <row r="26" spans="1:17" ht="9.9499999999999993" customHeight="1" x14ac:dyDescent="0.15">
      <c r="A26" s="218" t="s">
        <v>1443</v>
      </c>
      <c r="B26" s="687" t="s">
        <v>989</v>
      </c>
      <c r="C26" s="670">
        <v>181.4</v>
      </c>
      <c r="D26" s="670">
        <v>303</v>
      </c>
      <c r="E26" s="670">
        <v>296</v>
      </c>
      <c r="F26" s="688"/>
    </row>
    <row r="27" spans="1:17" ht="9.9499999999999993" customHeight="1" x14ac:dyDescent="0.15">
      <c r="A27" s="218" t="s">
        <v>1444</v>
      </c>
      <c r="B27" s="687" t="s">
        <v>989</v>
      </c>
      <c r="C27" s="670">
        <v>399.6</v>
      </c>
      <c r="D27" s="670">
        <v>513</v>
      </c>
      <c r="E27" s="670">
        <v>488</v>
      </c>
      <c r="F27" s="688"/>
    </row>
    <row r="28" spans="1:17" ht="9.9499999999999993" customHeight="1" x14ac:dyDescent="0.15">
      <c r="A28" s="218" t="s">
        <v>1445</v>
      </c>
      <c r="B28" s="687" t="s">
        <v>989</v>
      </c>
      <c r="C28" s="670">
        <v>0</v>
      </c>
      <c r="D28" s="670">
        <v>0</v>
      </c>
      <c r="E28" s="670">
        <v>0</v>
      </c>
      <c r="F28" s="688"/>
    </row>
    <row r="29" spans="1:17" ht="5.0999999999999996" customHeight="1" thickBot="1" x14ac:dyDescent="0.2">
      <c r="A29" s="67"/>
      <c r="B29" s="691"/>
      <c r="C29" s="691"/>
      <c r="D29" s="691"/>
      <c r="E29" s="691"/>
    </row>
    <row r="30" spans="1:17" s="693" customFormat="1" ht="20.25" customHeight="1" thickTop="1" x14ac:dyDescent="0.2">
      <c r="A30" s="1005" t="s">
        <v>1446</v>
      </c>
      <c r="B30" s="1005"/>
      <c r="C30" s="1005"/>
      <c r="D30" s="1005"/>
      <c r="E30" s="692"/>
    </row>
    <row r="31" spans="1:17" x14ac:dyDescent="0.15">
      <c r="A31" s="1003"/>
      <c r="B31" s="1003"/>
      <c r="C31" s="694"/>
      <c r="D31" s="694"/>
      <c r="E31" s="694"/>
    </row>
    <row r="32" spans="1:17" ht="9" customHeight="1" x14ac:dyDescent="0.15">
      <c r="A32" s="194"/>
      <c r="B32" s="678"/>
    </row>
    <row r="33" spans="1:2" ht="9" customHeight="1" x14ac:dyDescent="0.15">
      <c r="A33" s="194"/>
      <c r="B33" s="678"/>
    </row>
    <row r="34" spans="1:2" ht="9" customHeight="1" x14ac:dyDescent="0.15">
      <c r="A34" s="194"/>
      <c r="B34" s="678"/>
    </row>
    <row r="35" spans="1:2" ht="9" customHeight="1" x14ac:dyDescent="0.15">
      <c r="A35" s="194"/>
      <c r="B35" s="678"/>
    </row>
    <row r="36" spans="1:2" ht="9" customHeight="1" x14ac:dyDescent="0.15">
      <c r="A36" s="194"/>
      <c r="B36" s="678"/>
    </row>
    <row r="37" spans="1:2" ht="9" customHeight="1" x14ac:dyDescent="0.15">
      <c r="A37" s="194"/>
      <c r="B37" s="678"/>
    </row>
    <row r="38" spans="1:2" ht="9" customHeight="1" x14ac:dyDescent="0.15">
      <c r="A38" s="194"/>
      <c r="B38" s="678"/>
    </row>
    <row r="39" spans="1:2" ht="9" customHeight="1" x14ac:dyDescent="0.15">
      <c r="A39" s="194"/>
      <c r="B39" s="678"/>
    </row>
    <row r="40" spans="1:2" ht="9" customHeight="1" x14ac:dyDescent="0.15">
      <c r="A40" s="194"/>
      <c r="B40" s="678"/>
    </row>
    <row r="41" spans="1:2" ht="9" customHeight="1" x14ac:dyDescent="0.15">
      <c r="A41" s="194"/>
      <c r="B41" s="678"/>
    </row>
    <row r="42" spans="1:2" ht="9" customHeight="1" x14ac:dyDescent="0.15">
      <c r="A42" s="194"/>
      <c r="B42" s="678"/>
    </row>
    <row r="43" spans="1:2" ht="9" customHeight="1" x14ac:dyDescent="0.15">
      <c r="A43" s="194"/>
      <c r="B43" s="678"/>
    </row>
    <row r="44" spans="1:2" ht="9" customHeight="1" x14ac:dyDescent="0.15">
      <c r="A44" s="194"/>
      <c r="B44" s="678"/>
    </row>
    <row r="45" spans="1:2" ht="9" customHeight="1" x14ac:dyDescent="0.15">
      <c r="A45" s="194"/>
      <c r="B45" s="678"/>
    </row>
    <row r="46" spans="1:2" ht="9" customHeight="1" x14ac:dyDescent="0.15">
      <c r="A46" s="194"/>
      <c r="B46" s="678"/>
    </row>
    <row r="47" spans="1:2" ht="9" customHeight="1" x14ac:dyDescent="0.15">
      <c r="A47" s="194"/>
      <c r="B47" s="678"/>
    </row>
    <row r="48" spans="1:2" ht="9" customHeight="1" x14ac:dyDescent="0.15">
      <c r="A48" s="194"/>
      <c r="B48" s="678"/>
    </row>
    <row r="49" spans="1:2" ht="9" customHeight="1" x14ac:dyDescent="0.15">
      <c r="A49" s="194"/>
      <c r="B49" s="678"/>
    </row>
    <row r="50" spans="1:2" ht="9" customHeight="1" x14ac:dyDescent="0.15">
      <c r="A50" s="194"/>
      <c r="B50" s="678"/>
    </row>
    <row r="51" spans="1:2" ht="9" customHeight="1" x14ac:dyDescent="0.15">
      <c r="A51" s="194"/>
      <c r="B51" s="678"/>
    </row>
    <row r="52" spans="1:2" ht="9" customHeight="1" x14ac:dyDescent="0.15">
      <c r="A52" s="194"/>
      <c r="B52" s="678"/>
    </row>
    <row r="53" spans="1:2" ht="9" customHeight="1" x14ac:dyDescent="0.15">
      <c r="A53" s="194"/>
      <c r="B53" s="678"/>
    </row>
    <row r="54" spans="1:2" ht="9" customHeight="1" x14ac:dyDescent="0.15">
      <c r="A54" s="194"/>
      <c r="B54" s="678"/>
    </row>
    <row r="55" spans="1:2" ht="9" customHeight="1" x14ac:dyDescent="0.15">
      <c r="A55" s="194"/>
      <c r="B55" s="678"/>
    </row>
    <row r="56" spans="1:2" ht="9" customHeight="1" x14ac:dyDescent="0.15">
      <c r="A56" s="194"/>
      <c r="B56" s="678"/>
    </row>
    <row r="57" spans="1:2" ht="9" customHeight="1" x14ac:dyDescent="0.15">
      <c r="A57" s="194"/>
      <c r="B57" s="678"/>
    </row>
    <row r="58" spans="1:2" ht="9" customHeight="1" x14ac:dyDescent="0.15">
      <c r="A58" s="194"/>
      <c r="B58" s="678"/>
    </row>
    <row r="59" spans="1:2" ht="9" customHeight="1" x14ac:dyDescent="0.15">
      <c r="A59" s="194"/>
      <c r="B59" s="678"/>
    </row>
    <row r="60" spans="1:2" ht="9" customHeight="1" x14ac:dyDescent="0.15">
      <c r="A60" s="194"/>
      <c r="B60" s="678"/>
    </row>
    <row r="61" spans="1:2" ht="9" customHeight="1" x14ac:dyDescent="0.15">
      <c r="A61" s="194"/>
      <c r="B61" s="678"/>
    </row>
    <row r="62" spans="1:2" ht="9" customHeight="1" x14ac:dyDescent="0.15">
      <c r="A62" s="194"/>
      <c r="B62" s="678"/>
    </row>
    <row r="63" spans="1:2" ht="9" customHeight="1" x14ac:dyDescent="0.15">
      <c r="A63" s="194"/>
      <c r="B63" s="678"/>
    </row>
    <row r="64" spans="1:2" ht="9" customHeight="1" x14ac:dyDescent="0.15">
      <c r="A64" s="194"/>
      <c r="B64" s="678"/>
    </row>
    <row r="65" spans="1:2" ht="9" customHeight="1" x14ac:dyDescent="0.15">
      <c r="A65" s="194"/>
      <c r="B65" s="678"/>
    </row>
    <row r="66" spans="1:2" ht="9" customHeight="1" x14ac:dyDescent="0.15">
      <c r="A66" s="194"/>
      <c r="B66" s="678"/>
    </row>
    <row r="67" spans="1:2" ht="9" customHeight="1" x14ac:dyDescent="0.15">
      <c r="A67" s="194"/>
      <c r="B67" s="678"/>
    </row>
    <row r="68" spans="1:2" ht="9" customHeight="1" x14ac:dyDescent="0.15">
      <c r="A68" s="194"/>
      <c r="B68" s="678"/>
    </row>
    <row r="69" spans="1:2" ht="9" customHeight="1" x14ac:dyDescent="0.15">
      <c r="A69" s="194"/>
      <c r="B69" s="678"/>
    </row>
    <row r="70" spans="1:2" ht="9" customHeight="1" x14ac:dyDescent="0.15">
      <c r="A70" s="194"/>
      <c r="B70" s="678"/>
    </row>
    <row r="71" spans="1:2" ht="9" customHeight="1" x14ac:dyDescent="0.15">
      <c r="A71" s="194"/>
      <c r="B71" s="678"/>
    </row>
    <row r="72" spans="1:2" ht="9" customHeight="1" x14ac:dyDescent="0.15">
      <c r="A72" s="194"/>
      <c r="B72" s="678"/>
    </row>
    <row r="73" spans="1:2" ht="9" customHeight="1" x14ac:dyDescent="0.15">
      <c r="A73" s="194"/>
      <c r="B73" s="678"/>
    </row>
    <row r="74" spans="1:2" ht="9" customHeight="1" x14ac:dyDescent="0.15">
      <c r="A74" s="194"/>
      <c r="B74" s="678"/>
    </row>
    <row r="75" spans="1:2" ht="9" customHeight="1" x14ac:dyDescent="0.15">
      <c r="A75" s="194"/>
      <c r="B75" s="678"/>
    </row>
    <row r="76" spans="1:2" ht="9" customHeight="1" x14ac:dyDescent="0.15">
      <c r="A76" s="194"/>
      <c r="B76" s="678"/>
    </row>
    <row r="77" spans="1:2" ht="9" customHeight="1" x14ac:dyDescent="0.15">
      <c r="A77" s="194"/>
      <c r="B77" s="678"/>
    </row>
    <row r="78" spans="1:2" ht="9" customHeight="1" x14ac:dyDescent="0.15">
      <c r="A78" s="194"/>
      <c r="B78" s="678"/>
    </row>
    <row r="79" spans="1:2" ht="9" customHeight="1" x14ac:dyDescent="0.15">
      <c r="A79" s="194"/>
      <c r="B79" s="678"/>
    </row>
    <row r="80" spans="1:2" ht="9" customHeight="1" x14ac:dyDescent="0.15">
      <c r="A80" s="194"/>
      <c r="B80" s="678"/>
    </row>
    <row r="81" spans="1:2" ht="9" customHeight="1" x14ac:dyDescent="0.15">
      <c r="A81" s="194"/>
      <c r="B81" s="678"/>
    </row>
    <row r="82" spans="1:2" ht="9" customHeight="1" x14ac:dyDescent="0.15">
      <c r="A82" s="194"/>
      <c r="B82" s="678"/>
    </row>
    <row r="83" spans="1:2" ht="9" customHeight="1" x14ac:dyDescent="0.15">
      <c r="A83" s="194"/>
      <c r="B83" s="678"/>
    </row>
    <row r="84" spans="1:2" ht="9" customHeight="1" x14ac:dyDescent="0.15">
      <c r="A84" s="194"/>
      <c r="B84" s="678"/>
    </row>
    <row r="85" spans="1:2" ht="9" customHeight="1" x14ac:dyDescent="0.15">
      <c r="A85" s="194"/>
      <c r="B85" s="678"/>
    </row>
    <row r="86" spans="1:2" ht="9" customHeight="1" x14ac:dyDescent="0.15">
      <c r="A86" s="194"/>
      <c r="B86" s="678"/>
    </row>
    <row r="87" spans="1:2" ht="9" customHeight="1" x14ac:dyDescent="0.15">
      <c r="A87" s="194"/>
      <c r="B87" s="678"/>
    </row>
    <row r="88" spans="1:2" ht="9" customHeight="1" x14ac:dyDescent="0.15">
      <c r="A88" s="194"/>
      <c r="B88" s="678"/>
    </row>
    <row r="89" spans="1:2" ht="9" customHeight="1" x14ac:dyDescent="0.15">
      <c r="A89" s="194"/>
      <c r="B89" s="678"/>
    </row>
    <row r="90" spans="1:2" ht="9" customHeight="1" x14ac:dyDescent="0.15">
      <c r="A90" s="194"/>
      <c r="B90" s="678"/>
    </row>
    <row r="91" spans="1:2" ht="9" customHeight="1" x14ac:dyDescent="0.15">
      <c r="A91" s="194"/>
      <c r="B91" s="678"/>
    </row>
    <row r="92" spans="1:2" ht="9" customHeight="1" x14ac:dyDescent="0.15">
      <c r="A92" s="194"/>
      <c r="B92" s="678"/>
    </row>
    <row r="93" spans="1:2" ht="9" customHeight="1" x14ac:dyDescent="0.15">
      <c r="A93" s="194"/>
      <c r="B93" s="678"/>
    </row>
    <row r="94" spans="1:2" ht="9" customHeight="1" x14ac:dyDescent="0.15">
      <c r="A94" s="194"/>
      <c r="B94" s="678"/>
    </row>
    <row r="95" spans="1:2" ht="9" customHeight="1" x14ac:dyDescent="0.15">
      <c r="A95" s="194"/>
      <c r="B95" s="678"/>
    </row>
    <row r="96" spans="1:2" ht="9" customHeight="1" x14ac:dyDescent="0.15">
      <c r="A96" s="194"/>
      <c r="B96" s="678"/>
    </row>
    <row r="97" spans="1:2" ht="9" customHeight="1" x14ac:dyDescent="0.15">
      <c r="A97" s="194"/>
      <c r="B97" s="678"/>
    </row>
    <row r="98" spans="1:2" ht="9" customHeight="1" x14ac:dyDescent="0.15">
      <c r="A98" s="194"/>
      <c r="B98" s="678"/>
    </row>
    <row r="99" spans="1:2" ht="9" customHeight="1" x14ac:dyDescent="0.15">
      <c r="A99" s="194"/>
      <c r="B99" s="678"/>
    </row>
    <row r="100" spans="1:2" ht="9" customHeight="1" x14ac:dyDescent="0.15">
      <c r="A100" s="194"/>
      <c r="B100" s="678"/>
    </row>
    <row r="101" spans="1:2" ht="9" customHeight="1" x14ac:dyDescent="0.15">
      <c r="A101" s="194"/>
      <c r="B101" s="678"/>
    </row>
    <row r="102" spans="1:2" ht="9" customHeight="1" x14ac:dyDescent="0.15">
      <c r="A102" s="194"/>
      <c r="B102" s="678"/>
    </row>
    <row r="103" spans="1:2" ht="9" customHeight="1" x14ac:dyDescent="0.15">
      <c r="A103" s="194"/>
      <c r="B103" s="678"/>
    </row>
    <row r="104" spans="1:2" ht="9" customHeight="1" x14ac:dyDescent="0.15">
      <c r="A104" s="194"/>
      <c r="B104" s="678"/>
    </row>
    <row r="105" spans="1:2" ht="9" customHeight="1" x14ac:dyDescent="0.15">
      <c r="A105" s="194"/>
      <c r="B105" s="678"/>
    </row>
    <row r="106" spans="1:2" ht="9" customHeight="1" x14ac:dyDescent="0.15">
      <c r="A106" s="194"/>
      <c r="B106" s="678"/>
    </row>
    <row r="107" spans="1:2" ht="9" customHeight="1" x14ac:dyDescent="0.15">
      <c r="A107" s="194"/>
      <c r="B107" s="678"/>
    </row>
    <row r="108" spans="1:2" ht="9" customHeight="1" x14ac:dyDescent="0.15">
      <c r="A108" s="194"/>
      <c r="B108" s="678"/>
    </row>
    <row r="109" spans="1:2" ht="9" customHeight="1" x14ac:dyDescent="0.15">
      <c r="A109" s="194"/>
      <c r="B109" s="678"/>
    </row>
    <row r="110" spans="1:2" ht="9" customHeight="1" x14ac:dyDescent="0.15">
      <c r="A110" s="194"/>
      <c r="B110" s="678"/>
    </row>
    <row r="111" spans="1:2" ht="9" customHeight="1" x14ac:dyDescent="0.15">
      <c r="A111" s="194"/>
      <c r="B111" s="678"/>
    </row>
    <row r="112" spans="1:2" ht="9" customHeight="1" x14ac:dyDescent="0.15">
      <c r="A112" s="194"/>
      <c r="B112" s="678"/>
    </row>
    <row r="113" spans="1:2" ht="9" customHeight="1" x14ac:dyDescent="0.15">
      <c r="A113" s="194"/>
      <c r="B113" s="678"/>
    </row>
    <row r="114" spans="1:2" ht="9" customHeight="1" x14ac:dyDescent="0.15">
      <c r="A114" s="194"/>
      <c r="B114" s="678"/>
    </row>
    <row r="115" spans="1:2" ht="9" customHeight="1" x14ac:dyDescent="0.15">
      <c r="A115" s="194"/>
      <c r="B115" s="678"/>
    </row>
    <row r="116" spans="1:2" ht="9" customHeight="1" x14ac:dyDescent="0.15">
      <c r="A116" s="194"/>
      <c r="B116" s="678"/>
    </row>
    <row r="117" spans="1:2" ht="9" customHeight="1" x14ac:dyDescent="0.15">
      <c r="A117" s="194"/>
      <c r="B117" s="678"/>
    </row>
    <row r="118" spans="1:2" ht="9" customHeight="1" x14ac:dyDescent="0.15">
      <c r="A118" s="194"/>
      <c r="B118" s="678"/>
    </row>
    <row r="119" spans="1:2" ht="9" customHeight="1" x14ac:dyDescent="0.15">
      <c r="A119" s="194"/>
      <c r="B119" s="678"/>
    </row>
    <row r="120" spans="1:2" ht="9" customHeight="1" x14ac:dyDescent="0.15">
      <c r="A120" s="194"/>
      <c r="B120" s="678"/>
    </row>
    <row r="121" spans="1:2" ht="9" customHeight="1" x14ac:dyDescent="0.15">
      <c r="A121" s="194"/>
      <c r="B121" s="678"/>
    </row>
    <row r="122" spans="1:2" ht="9" customHeight="1" x14ac:dyDescent="0.15">
      <c r="A122" s="194"/>
      <c r="B122" s="678"/>
    </row>
    <row r="123" spans="1:2" ht="9" customHeight="1" x14ac:dyDescent="0.15">
      <c r="A123" s="194"/>
      <c r="B123" s="678"/>
    </row>
    <row r="124" spans="1:2" ht="9" customHeight="1" x14ac:dyDescent="0.15">
      <c r="A124" s="194"/>
      <c r="B124" s="678"/>
    </row>
    <row r="125" spans="1:2" ht="9" customHeight="1" x14ac:dyDescent="0.15">
      <c r="A125" s="194"/>
      <c r="B125" s="678"/>
    </row>
    <row r="126" spans="1:2" ht="9" customHeight="1" x14ac:dyDescent="0.15">
      <c r="A126" s="194"/>
      <c r="B126" s="678"/>
    </row>
    <row r="127" spans="1:2" ht="9" customHeight="1" x14ac:dyDescent="0.15">
      <c r="A127" s="194"/>
      <c r="B127" s="678"/>
    </row>
    <row r="128" spans="1:2" ht="9" customHeight="1" x14ac:dyDescent="0.15">
      <c r="A128" s="194"/>
      <c r="B128" s="678"/>
    </row>
    <row r="129" spans="1:2" ht="9" customHeight="1" x14ac:dyDescent="0.15">
      <c r="A129" s="194"/>
      <c r="B129" s="678"/>
    </row>
    <row r="130" spans="1:2" ht="9" customHeight="1" x14ac:dyDescent="0.15">
      <c r="A130" s="194"/>
      <c r="B130" s="678"/>
    </row>
    <row r="131" spans="1:2" ht="9" customHeight="1" x14ac:dyDescent="0.15">
      <c r="A131" s="194"/>
      <c r="B131" s="678"/>
    </row>
    <row r="132" spans="1:2" ht="9" customHeight="1" x14ac:dyDescent="0.15">
      <c r="A132" s="194"/>
      <c r="B132" s="678"/>
    </row>
    <row r="133" spans="1:2" ht="9" customHeight="1" x14ac:dyDescent="0.15">
      <c r="A133" s="194"/>
      <c r="B133" s="678"/>
    </row>
    <row r="134" spans="1:2" ht="9" customHeight="1" x14ac:dyDescent="0.15">
      <c r="A134" s="194"/>
      <c r="B134" s="678"/>
    </row>
    <row r="135" spans="1:2" ht="9" customHeight="1" x14ac:dyDescent="0.15">
      <c r="A135" s="194"/>
      <c r="B135" s="678"/>
    </row>
    <row r="136" spans="1:2" ht="9" customHeight="1" x14ac:dyDescent="0.15">
      <c r="A136" s="194"/>
      <c r="B136" s="678"/>
    </row>
    <row r="137" spans="1:2" ht="9" customHeight="1" x14ac:dyDescent="0.15">
      <c r="A137" s="194"/>
      <c r="B137" s="678"/>
    </row>
    <row r="138" spans="1:2" ht="9" customHeight="1" x14ac:dyDescent="0.15">
      <c r="A138" s="194"/>
      <c r="B138" s="678"/>
    </row>
    <row r="139" spans="1:2" ht="9" customHeight="1" x14ac:dyDescent="0.15">
      <c r="A139" s="194"/>
      <c r="B139" s="678"/>
    </row>
    <row r="140" spans="1:2" ht="9" customHeight="1" x14ac:dyDescent="0.15">
      <c r="A140" s="194"/>
      <c r="B140" s="678"/>
    </row>
    <row r="141" spans="1:2" ht="9" customHeight="1" x14ac:dyDescent="0.15">
      <c r="A141" s="194"/>
      <c r="B141" s="678"/>
    </row>
    <row r="142" spans="1:2" ht="9" customHeight="1" x14ac:dyDescent="0.15">
      <c r="A142" s="194"/>
      <c r="B142" s="678"/>
    </row>
    <row r="143" spans="1:2" ht="9" customHeight="1" x14ac:dyDescent="0.15">
      <c r="A143" s="194"/>
      <c r="B143" s="678"/>
    </row>
    <row r="144" spans="1:2" ht="9" customHeight="1" x14ac:dyDescent="0.15">
      <c r="A144" s="194"/>
      <c r="B144" s="678"/>
    </row>
    <row r="145" spans="1:2" ht="9" customHeight="1" x14ac:dyDescent="0.15">
      <c r="A145" s="194"/>
      <c r="B145" s="678"/>
    </row>
    <row r="146" spans="1:2" ht="9" customHeight="1" x14ac:dyDescent="0.15">
      <c r="A146" s="194"/>
      <c r="B146" s="678"/>
    </row>
    <row r="147" spans="1:2" ht="9" customHeight="1" x14ac:dyDescent="0.15">
      <c r="A147" s="194"/>
      <c r="B147" s="678"/>
    </row>
    <row r="148" spans="1:2" ht="9" customHeight="1" x14ac:dyDescent="0.15">
      <c r="A148" s="194"/>
      <c r="B148" s="678"/>
    </row>
    <row r="149" spans="1:2" ht="9" customHeight="1" x14ac:dyDescent="0.15">
      <c r="A149" s="194"/>
      <c r="B149" s="678"/>
    </row>
    <row r="150" spans="1:2" ht="9" customHeight="1" x14ac:dyDescent="0.15">
      <c r="A150" s="194"/>
      <c r="B150" s="678"/>
    </row>
    <row r="151" spans="1:2" ht="9" customHeight="1" x14ac:dyDescent="0.15">
      <c r="A151" s="194"/>
      <c r="B151" s="678"/>
    </row>
    <row r="152" spans="1:2" ht="9" customHeight="1" x14ac:dyDescent="0.15">
      <c r="A152" s="194"/>
      <c r="B152" s="678"/>
    </row>
    <row r="153" spans="1:2" ht="9" customHeight="1" x14ac:dyDescent="0.15">
      <c r="A153" s="194"/>
      <c r="B153" s="678"/>
    </row>
    <row r="154" spans="1:2" ht="9" customHeight="1" x14ac:dyDescent="0.15">
      <c r="A154" s="194"/>
      <c r="B154" s="678"/>
    </row>
    <row r="155" spans="1:2" ht="9" customHeight="1" x14ac:dyDescent="0.15">
      <c r="A155" s="194"/>
      <c r="B155" s="678"/>
    </row>
    <row r="156" spans="1:2" ht="9" customHeight="1" x14ac:dyDescent="0.15">
      <c r="A156" s="194"/>
      <c r="B156" s="678"/>
    </row>
    <row r="157" spans="1:2" ht="9" customHeight="1" x14ac:dyDescent="0.15">
      <c r="A157" s="194"/>
      <c r="B157" s="678"/>
    </row>
    <row r="158" spans="1:2" ht="9" customHeight="1" x14ac:dyDescent="0.15">
      <c r="A158" s="194"/>
      <c r="B158" s="678"/>
    </row>
    <row r="159" spans="1:2" ht="9" customHeight="1" x14ac:dyDescent="0.15">
      <c r="A159" s="194"/>
      <c r="B159" s="678"/>
    </row>
    <row r="160" spans="1:2" ht="9" customHeight="1" x14ac:dyDescent="0.15">
      <c r="A160" s="194"/>
      <c r="B160" s="678"/>
    </row>
    <row r="161" spans="1:2" ht="9" customHeight="1" x14ac:dyDescent="0.15">
      <c r="A161" s="194"/>
      <c r="B161" s="678"/>
    </row>
    <row r="162" spans="1:2" ht="9" customHeight="1" x14ac:dyDescent="0.15">
      <c r="A162" s="194"/>
      <c r="B162" s="678"/>
    </row>
    <row r="163" spans="1:2" ht="9" customHeight="1" x14ac:dyDescent="0.15">
      <c r="A163" s="194"/>
      <c r="B163" s="678"/>
    </row>
    <row r="164" spans="1:2" ht="9" customHeight="1" x14ac:dyDescent="0.15">
      <c r="A164" s="194"/>
      <c r="B164" s="678"/>
    </row>
    <row r="165" spans="1:2" ht="9" customHeight="1" x14ac:dyDescent="0.15">
      <c r="A165" s="194"/>
      <c r="B165" s="678"/>
    </row>
    <row r="166" spans="1:2" ht="9" customHeight="1" x14ac:dyDescent="0.15">
      <c r="A166" s="194"/>
      <c r="B166" s="678"/>
    </row>
    <row r="167" spans="1:2" ht="9" customHeight="1" x14ac:dyDescent="0.15">
      <c r="A167" s="194"/>
      <c r="B167" s="678"/>
    </row>
    <row r="168" spans="1:2" ht="9" customHeight="1" x14ac:dyDescent="0.15">
      <c r="A168" s="194"/>
      <c r="B168" s="678"/>
    </row>
    <row r="169" spans="1:2" ht="9" customHeight="1" x14ac:dyDescent="0.15">
      <c r="A169" s="194"/>
      <c r="B169" s="678"/>
    </row>
    <row r="170" spans="1:2" ht="9" customHeight="1" x14ac:dyDescent="0.15">
      <c r="A170" s="194"/>
      <c r="B170" s="678"/>
    </row>
    <row r="171" spans="1:2" ht="9" customHeight="1" x14ac:dyDescent="0.15">
      <c r="A171" s="194"/>
      <c r="B171" s="678"/>
    </row>
    <row r="172" spans="1:2" ht="9" customHeight="1" x14ac:dyDescent="0.15">
      <c r="A172" s="194"/>
      <c r="B172" s="678"/>
    </row>
    <row r="173" spans="1:2" ht="9" customHeight="1" x14ac:dyDescent="0.15">
      <c r="A173" s="194"/>
      <c r="B173" s="678"/>
    </row>
    <row r="174" spans="1:2" ht="9" customHeight="1" x14ac:dyDescent="0.15">
      <c r="A174" s="194"/>
      <c r="B174" s="678"/>
    </row>
    <row r="175" spans="1:2" ht="9" customHeight="1" x14ac:dyDescent="0.15">
      <c r="A175" s="194"/>
      <c r="B175" s="678"/>
    </row>
    <row r="176" spans="1:2" ht="9" customHeight="1" x14ac:dyDescent="0.15">
      <c r="A176" s="194"/>
      <c r="B176" s="678"/>
    </row>
    <row r="177" spans="1:2" ht="9" customHeight="1" x14ac:dyDescent="0.15">
      <c r="A177" s="194"/>
      <c r="B177" s="678"/>
    </row>
    <row r="178" spans="1:2" ht="9" customHeight="1" x14ac:dyDescent="0.15">
      <c r="A178" s="194"/>
      <c r="B178" s="678"/>
    </row>
    <row r="179" spans="1:2" ht="9" customHeight="1" x14ac:dyDescent="0.15">
      <c r="A179" s="194"/>
      <c r="B179" s="678"/>
    </row>
    <row r="180" spans="1:2" ht="9" customHeight="1" x14ac:dyDescent="0.15">
      <c r="A180" s="194"/>
      <c r="B180" s="678"/>
    </row>
    <row r="181" spans="1:2" ht="9" customHeight="1" x14ac:dyDescent="0.15">
      <c r="A181" s="194"/>
      <c r="B181" s="678"/>
    </row>
    <row r="182" spans="1:2" ht="9" customHeight="1" x14ac:dyDescent="0.15">
      <c r="A182" s="194"/>
      <c r="B182" s="678"/>
    </row>
    <row r="183" spans="1:2" ht="9" customHeight="1" x14ac:dyDescent="0.15">
      <c r="A183" s="194"/>
      <c r="B183" s="678"/>
    </row>
    <row r="184" spans="1:2" ht="9" customHeight="1" x14ac:dyDescent="0.15">
      <c r="A184" s="194"/>
      <c r="B184" s="678"/>
    </row>
    <row r="185" spans="1:2" ht="9" customHeight="1" x14ac:dyDescent="0.15">
      <c r="A185" s="194"/>
      <c r="B185" s="678"/>
    </row>
    <row r="186" spans="1:2" ht="9" customHeight="1" x14ac:dyDescent="0.15">
      <c r="A186" s="194"/>
      <c r="B186" s="678"/>
    </row>
    <row r="187" spans="1:2" ht="9" customHeight="1" x14ac:dyDescent="0.15">
      <c r="A187" s="194"/>
      <c r="B187" s="678"/>
    </row>
    <row r="188" spans="1:2" ht="9" customHeight="1" x14ac:dyDescent="0.15">
      <c r="A188" s="194"/>
      <c r="B188" s="678"/>
    </row>
    <row r="189" spans="1:2" ht="9" customHeight="1" x14ac:dyDescent="0.15">
      <c r="A189" s="194"/>
      <c r="B189" s="678"/>
    </row>
    <row r="190" spans="1:2" ht="9" customHeight="1" x14ac:dyDescent="0.15">
      <c r="A190" s="194"/>
      <c r="B190" s="678"/>
    </row>
    <row r="191" spans="1:2" ht="9" customHeight="1" x14ac:dyDescent="0.15">
      <c r="A191" s="194"/>
      <c r="B191" s="678"/>
    </row>
    <row r="192" spans="1:2" ht="9" customHeight="1" x14ac:dyDescent="0.15">
      <c r="A192" s="194"/>
      <c r="B192" s="678"/>
    </row>
    <row r="193" spans="1:2" ht="9" customHeight="1" x14ac:dyDescent="0.15">
      <c r="A193" s="194"/>
      <c r="B193" s="678"/>
    </row>
    <row r="194" spans="1:2" ht="9" customHeight="1" x14ac:dyDescent="0.15">
      <c r="A194" s="194"/>
      <c r="B194" s="678"/>
    </row>
    <row r="195" spans="1:2" ht="9" customHeight="1" x14ac:dyDescent="0.15">
      <c r="A195" s="194"/>
      <c r="B195" s="678"/>
    </row>
    <row r="196" spans="1:2" ht="9" customHeight="1" x14ac:dyDescent="0.15">
      <c r="A196" s="194"/>
      <c r="B196" s="678"/>
    </row>
    <row r="197" spans="1:2" ht="9" customHeight="1" x14ac:dyDescent="0.15">
      <c r="A197" s="194"/>
      <c r="B197" s="678"/>
    </row>
    <row r="198" spans="1:2" ht="9" customHeight="1" x14ac:dyDescent="0.15">
      <c r="A198" s="194"/>
      <c r="B198" s="678"/>
    </row>
    <row r="199" spans="1:2" ht="9" customHeight="1" x14ac:dyDescent="0.15">
      <c r="A199" s="194"/>
      <c r="B199" s="678"/>
    </row>
    <row r="200" spans="1:2" ht="9" customHeight="1" x14ac:dyDescent="0.15">
      <c r="A200" s="194"/>
      <c r="B200" s="678"/>
    </row>
    <row r="201" spans="1:2" ht="9" customHeight="1" x14ac:dyDescent="0.15">
      <c r="A201" s="194"/>
      <c r="B201" s="678"/>
    </row>
    <row r="202" spans="1:2" ht="9" customHeight="1" x14ac:dyDescent="0.15">
      <c r="A202" s="194"/>
      <c r="B202" s="678"/>
    </row>
    <row r="203" spans="1:2" ht="9" customHeight="1" x14ac:dyDescent="0.15">
      <c r="A203" s="194"/>
      <c r="B203" s="678"/>
    </row>
    <row r="204" spans="1:2" ht="9" customHeight="1" x14ac:dyDescent="0.15">
      <c r="A204" s="194"/>
      <c r="B204" s="678"/>
    </row>
    <row r="205" spans="1:2" ht="9" customHeight="1" x14ac:dyDescent="0.15">
      <c r="A205" s="194"/>
      <c r="B205" s="678"/>
    </row>
    <row r="206" spans="1:2" ht="9" customHeight="1" x14ac:dyDescent="0.15">
      <c r="A206" s="194"/>
      <c r="B206" s="678"/>
    </row>
    <row r="207" spans="1:2" ht="9" customHeight="1" x14ac:dyDescent="0.15">
      <c r="A207" s="194"/>
      <c r="B207" s="678"/>
    </row>
    <row r="208" spans="1:2" ht="9" customHeight="1" x14ac:dyDescent="0.15">
      <c r="A208" s="194"/>
      <c r="B208" s="678"/>
    </row>
    <row r="209" spans="1:2" ht="9" customHeight="1" x14ac:dyDescent="0.15">
      <c r="A209" s="194"/>
      <c r="B209" s="678"/>
    </row>
    <row r="210" spans="1:2" ht="9" customHeight="1" x14ac:dyDescent="0.15">
      <c r="A210" s="194"/>
      <c r="B210" s="678"/>
    </row>
    <row r="211" spans="1:2" ht="9" customHeight="1" x14ac:dyDescent="0.15">
      <c r="A211" s="194"/>
      <c r="B211" s="678"/>
    </row>
    <row r="212" spans="1:2" ht="9" customHeight="1" x14ac:dyDescent="0.15">
      <c r="A212" s="194"/>
      <c r="B212" s="678"/>
    </row>
    <row r="213" spans="1:2" ht="9" customHeight="1" x14ac:dyDescent="0.15">
      <c r="A213" s="194"/>
      <c r="B213" s="678"/>
    </row>
    <row r="214" spans="1:2" ht="9" customHeight="1" x14ac:dyDescent="0.15">
      <c r="A214" s="194"/>
      <c r="B214" s="678"/>
    </row>
    <row r="215" spans="1:2" ht="9" customHeight="1" x14ac:dyDescent="0.15">
      <c r="A215" s="194"/>
      <c r="B215" s="678"/>
    </row>
    <row r="216" spans="1:2" ht="9" customHeight="1" x14ac:dyDescent="0.15">
      <c r="A216" s="194"/>
      <c r="B216" s="678"/>
    </row>
    <row r="217" spans="1:2" ht="9" customHeight="1" x14ac:dyDescent="0.15">
      <c r="A217" s="194"/>
      <c r="B217" s="678"/>
    </row>
    <row r="218" spans="1:2" ht="9" customHeight="1" x14ac:dyDescent="0.15">
      <c r="A218" s="194"/>
      <c r="B218" s="678"/>
    </row>
    <row r="219" spans="1:2" ht="9" customHeight="1" x14ac:dyDescent="0.15">
      <c r="A219" s="194"/>
      <c r="B219" s="678"/>
    </row>
    <row r="220" spans="1:2" ht="9" customHeight="1" x14ac:dyDescent="0.15">
      <c r="A220" s="194"/>
      <c r="B220" s="678"/>
    </row>
    <row r="221" spans="1:2" ht="9" customHeight="1" x14ac:dyDescent="0.15">
      <c r="A221" s="194"/>
      <c r="B221" s="678"/>
    </row>
    <row r="222" spans="1:2" ht="9" customHeight="1" x14ac:dyDescent="0.15">
      <c r="A222" s="194"/>
      <c r="B222" s="678"/>
    </row>
    <row r="223" spans="1:2" ht="9" customHeight="1" x14ac:dyDescent="0.15">
      <c r="A223" s="194"/>
      <c r="B223" s="678"/>
    </row>
    <row r="224" spans="1:2" ht="9" customHeight="1" x14ac:dyDescent="0.15">
      <c r="A224" s="194"/>
      <c r="B224" s="678"/>
    </row>
    <row r="225" spans="1:2" ht="9" customHeight="1" x14ac:dyDescent="0.15">
      <c r="A225" s="194"/>
      <c r="B225" s="678"/>
    </row>
    <row r="226" spans="1:2" ht="9" customHeight="1" x14ac:dyDescent="0.15">
      <c r="A226" s="194"/>
      <c r="B226" s="678"/>
    </row>
    <row r="227" spans="1:2" ht="9" customHeight="1" x14ac:dyDescent="0.15">
      <c r="A227" s="194"/>
      <c r="B227" s="678"/>
    </row>
    <row r="228" spans="1:2" ht="9" customHeight="1" x14ac:dyDescent="0.15">
      <c r="A228" s="194"/>
      <c r="B228" s="678"/>
    </row>
    <row r="229" spans="1:2" ht="9" customHeight="1" x14ac:dyDescent="0.15">
      <c r="A229" s="194"/>
      <c r="B229" s="678"/>
    </row>
    <row r="230" spans="1:2" ht="9" customHeight="1" x14ac:dyDescent="0.15">
      <c r="A230" s="194"/>
      <c r="B230" s="678"/>
    </row>
    <row r="231" spans="1:2" ht="9" customHeight="1" x14ac:dyDescent="0.15">
      <c r="A231" s="194"/>
      <c r="B231" s="678"/>
    </row>
    <row r="232" spans="1:2" ht="9" customHeight="1" x14ac:dyDescent="0.15">
      <c r="A232" s="194"/>
      <c r="B232" s="678"/>
    </row>
    <row r="233" spans="1:2" ht="9" customHeight="1" x14ac:dyDescent="0.15">
      <c r="A233" s="194"/>
      <c r="B233" s="678"/>
    </row>
    <row r="234" spans="1:2" ht="9" customHeight="1" x14ac:dyDescent="0.15">
      <c r="A234" s="194"/>
      <c r="B234" s="678"/>
    </row>
    <row r="235" spans="1:2" ht="9" customHeight="1" x14ac:dyDescent="0.15">
      <c r="A235" s="194"/>
      <c r="B235" s="678"/>
    </row>
    <row r="236" spans="1:2" ht="9" customHeight="1" x14ac:dyDescent="0.15">
      <c r="A236" s="194"/>
      <c r="B236" s="678"/>
    </row>
    <row r="237" spans="1:2" ht="9" customHeight="1" x14ac:dyDescent="0.15">
      <c r="A237" s="194"/>
      <c r="B237" s="678"/>
    </row>
    <row r="238" spans="1:2" ht="9" customHeight="1" x14ac:dyDescent="0.15">
      <c r="A238" s="194"/>
      <c r="B238" s="678"/>
    </row>
    <row r="239" spans="1:2" ht="9" customHeight="1" x14ac:dyDescent="0.15">
      <c r="A239" s="194"/>
      <c r="B239" s="678"/>
    </row>
    <row r="240" spans="1:2" ht="9" customHeight="1" x14ac:dyDescent="0.15">
      <c r="A240" s="194"/>
      <c r="B240" s="678"/>
    </row>
    <row r="241" spans="1:2" ht="9" customHeight="1" x14ac:dyDescent="0.15">
      <c r="A241" s="194"/>
      <c r="B241" s="678"/>
    </row>
    <row r="242" spans="1:2" ht="9" customHeight="1" x14ac:dyDescent="0.15">
      <c r="A242" s="194"/>
      <c r="B242" s="678"/>
    </row>
    <row r="243" spans="1:2" ht="9" customHeight="1" x14ac:dyDescent="0.15">
      <c r="A243" s="194"/>
      <c r="B243" s="678"/>
    </row>
    <row r="244" spans="1:2" ht="9" customHeight="1" x14ac:dyDescent="0.15">
      <c r="A244" s="194"/>
      <c r="B244" s="678"/>
    </row>
    <row r="245" spans="1:2" ht="9" customHeight="1" x14ac:dyDescent="0.15">
      <c r="A245" s="194"/>
      <c r="B245" s="678"/>
    </row>
    <row r="246" spans="1:2" ht="9" customHeight="1" x14ac:dyDescent="0.15">
      <c r="A246" s="194"/>
      <c r="B246" s="678"/>
    </row>
    <row r="247" spans="1:2" ht="9" customHeight="1" x14ac:dyDescent="0.15">
      <c r="A247" s="194"/>
      <c r="B247" s="678"/>
    </row>
    <row r="248" spans="1:2" ht="9" customHeight="1" x14ac:dyDescent="0.15">
      <c r="A248" s="194"/>
      <c r="B248" s="678"/>
    </row>
    <row r="249" spans="1:2" ht="9" customHeight="1" x14ac:dyDescent="0.15">
      <c r="A249" s="194"/>
      <c r="B249" s="678"/>
    </row>
    <row r="250" spans="1:2" ht="9" customHeight="1" x14ac:dyDescent="0.15">
      <c r="A250" s="194"/>
      <c r="B250" s="678"/>
    </row>
    <row r="251" spans="1:2" ht="9" customHeight="1" x14ac:dyDescent="0.15">
      <c r="A251" s="194"/>
      <c r="B251" s="678"/>
    </row>
    <row r="252" spans="1:2" ht="9" customHeight="1" x14ac:dyDescent="0.15">
      <c r="A252" s="194"/>
      <c r="B252" s="678"/>
    </row>
    <row r="253" spans="1:2" ht="9" customHeight="1" x14ac:dyDescent="0.15">
      <c r="A253" s="194"/>
      <c r="B253" s="678"/>
    </row>
    <row r="254" spans="1:2" ht="9" customHeight="1" x14ac:dyDescent="0.15">
      <c r="A254" s="194"/>
      <c r="B254" s="678"/>
    </row>
    <row r="255" spans="1:2" ht="9" customHeight="1" x14ac:dyDescent="0.15">
      <c r="A255" s="194"/>
      <c r="B255" s="678"/>
    </row>
    <row r="256" spans="1:2" ht="9" customHeight="1" x14ac:dyDescent="0.15">
      <c r="A256" s="194"/>
      <c r="B256" s="678"/>
    </row>
    <row r="257" spans="1:2" ht="9" customHeight="1" x14ac:dyDescent="0.15">
      <c r="A257" s="194"/>
      <c r="B257" s="678"/>
    </row>
    <row r="258" spans="1:2" ht="9" customHeight="1" x14ac:dyDescent="0.15">
      <c r="A258" s="194"/>
      <c r="B258" s="678"/>
    </row>
    <row r="259" spans="1:2" ht="9" customHeight="1" x14ac:dyDescent="0.15">
      <c r="A259" s="194"/>
      <c r="B259" s="678"/>
    </row>
    <row r="260" spans="1:2" ht="9" customHeight="1" x14ac:dyDescent="0.15">
      <c r="A260" s="194"/>
      <c r="B260" s="678"/>
    </row>
    <row r="261" spans="1:2" ht="9" customHeight="1" x14ac:dyDescent="0.15">
      <c r="A261" s="194"/>
      <c r="B261" s="678"/>
    </row>
    <row r="262" spans="1:2" ht="9" customHeight="1" x14ac:dyDescent="0.15">
      <c r="A262" s="194"/>
      <c r="B262" s="678"/>
    </row>
    <row r="263" spans="1:2" ht="9" customHeight="1" x14ac:dyDescent="0.15">
      <c r="A263" s="194"/>
      <c r="B263" s="678"/>
    </row>
    <row r="264" spans="1:2" ht="9" customHeight="1" x14ac:dyDescent="0.15">
      <c r="A264" s="194"/>
      <c r="B264" s="678"/>
    </row>
    <row r="265" spans="1:2" ht="9" customHeight="1" x14ac:dyDescent="0.15">
      <c r="A265" s="194"/>
      <c r="B265" s="678"/>
    </row>
    <row r="266" spans="1:2" ht="9" customHeight="1" x14ac:dyDescent="0.15">
      <c r="A266" s="194"/>
      <c r="B266" s="678"/>
    </row>
    <row r="267" spans="1:2" ht="9" customHeight="1" x14ac:dyDescent="0.15">
      <c r="A267" s="194"/>
      <c r="B267" s="678"/>
    </row>
    <row r="268" spans="1:2" ht="9" customHeight="1" x14ac:dyDescent="0.15">
      <c r="A268" s="194"/>
      <c r="B268" s="678"/>
    </row>
    <row r="269" spans="1:2" ht="9" customHeight="1" x14ac:dyDescent="0.15">
      <c r="A269" s="194"/>
      <c r="B269" s="678"/>
    </row>
    <row r="270" spans="1:2" ht="9" customHeight="1" x14ac:dyDescent="0.15">
      <c r="A270" s="194"/>
      <c r="B270" s="678"/>
    </row>
    <row r="271" spans="1:2" ht="9" customHeight="1" x14ac:dyDescent="0.15">
      <c r="A271" s="194"/>
      <c r="B271" s="678"/>
    </row>
    <row r="272" spans="1:2" ht="9" customHeight="1" x14ac:dyDescent="0.15">
      <c r="A272" s="194"/>
      <c r="B272" s="678"/>
    </row>
    <row r="273" spans="1:2" ht="9" customHeight="1" x14ac:dyDescent="0.15">
      <c r="A273" s="194"/>
      <c r="B273" s="678"/>
    </row>
    <row r="274" spans="1:2" ht="9" customHeight="1" x14ac:dyDescent="0.15">
      <c r="A274" s="194"/>
      <c r="B274" s="678"/>
    </row>
    <row r="275" spans="1:2" ht="9" customHeight="1" x14ac:dyDescent="0.15">
      <c r="A275" s="194"/>
      <c r="B275" s="678"/>
    </row>
    <row r="276" spans="1:2" ht="9" customHeight="1" x14ac:dyDescent="0.15">
      <c r="A276" s="194"/>
      <c r="B276" s="678"/>
    </row>
    <row r="277" spans="1:2" ht="9" customHeight="1" x14ac:dyDescent="0.15">
      <c r="A277" s="194"/>
      <c r="B277" s="678"/>
    </row>
    <row r="278" spans="1:2" ht="9" customHeight="1" x14ac:dyDescent="0.15">
      <c r="A278" s="194"/>
      <c r="B278" s="678"/>
    </row>
    <row r="279" spans="1:2" ht="9" customHeight="1" x14ac:dyDescent="0.15">
      <c r="A279" s="194"/>
      <c r="B279" s="678"/>
    </row>
    <row r="280" spans="1:2" ht="9" customHeight="1" x14ac:dyDescent="0.15">
      <c r="A280" s="194"/>
      <c r="B280" s="678"/>
    </row>
    <row r="281" spans="1:2" ht="9" customHeight="1" x14ac:dyDescent="0.15">
      <c r="A281" s="194"/>
      <c r="B281" s="678"/>
    </row>
    <row r="282" spans="1:2" ht="9" customHeight="1" x14ac:dyDescent="0.15">
      <c r="A282" s="194"/>
      <c r="B282" s="678"/>
    </row>
    <row r="283" spans="1:2" ht="9" customHeight="1" x14ac:dyDescent="0.15">
      <c r="A283" s="194"/>
      <c r="B283" s="678"/>
    </row>
    <row r="284" spans="1:2" ht="9" customHeight="1" x14ac:dyDescent="0.15">
      <c r="A284" s="194"/>
      <c r="B284" s="678"/>
    </row>
    <row r="285" spans="1:2" ht="9" customHeight="1" x14ac:dyDescent="0.15">
      <c r="A285" s="194"/>
      <c r="B285" s="678"/>
    </row>
    <row r="286" spans="1:2" ht="9" customHeight="1" x14ac:dyDescent="0.15">
      <c r="A286" s="194"/>
      <c r="B286" s="678"/>
    </row>
    <row r="287" spans="1:2" ht="9" customHeight="1" x14ac:dyDescent="0.15">
      <c r="A287" s="194"/>
      <c r="B287" s="678"/>
    </row>
    <row r="288" spans="1:2" ht="9" customHeight="1" x14ac:dyDescent="0.15">
      <c r="A288" s="194"/>
      <c r="B288" s="678"/>
    </row>
    <row r="289" spans="1:2" ht="9" customHeight="1" x14ac:dyDescent="0.15">
      <c r="A289" s="194"/>
      <c r="B289" s="678"/>
    </row>
    <row r="290" spans="1:2" ht="9" customHeight="1" x14ac:dyDescent="0.15">
      <c r="A290" s="194"/>
      <c r="B290" s="678"/>
    </row>
    <row r="291" spans="1:2" ht="9" customHeight="1" x14ac:dyDescent="0.15">
      <c r="A291" s="194"/>
      <c r="B291" s="678"/>
    </row>
    <row r="292" spans="1:2" ht="9" customHeight="1" x14ac:dyDescent="0.15">
      <c r="A292" s="194"/>
      <c r="B292" s="678"/>
    </row>
    <row r="293" spans="1:2" ht="9" customHeight="1" x14ac:dyDescent="0.15">
      <c r="A293" s="194"/>
      <c r="B293" s="678"/>
    </row>
    <row r="294" spans="1:2" ht="9" customHeight="1" x14ac:dyDescent="0.15">
      <c r="A294" s="194"/>
      <c r="B294" s="678"/>
    </row>
    <row r="295" spans="1:2" ht="9" customHeight="1" x14ac:dyDescent="0.15">
      <c r="A295" s="194"/>
      <c r="B295" s="678"/>
    </row>
    <row r="296" spans="1:2" ht="9" customHeight="1" x14ac:dyDescent="0.15">
      <c r="A296" s="194"/>
      <c r="B296" s="678"/>
    </row>
    <row r="297" spans="1:2" ht="9" customHeight="1" x14ac:dyDescent="0.15">
      <c r="A297" s="194"/>
      <c r="B297" s="678"/>
    </row>
    <row r="298" spans="1:2" ht="9" customHeight="1" x14ac:dyDescent="0.15">
      <c r="A298" s="194"/>
      <c r="B298" s="678"/>
    </row>
    <row r="299" spans="1:2" ht="9" customHeight="1" x14ac:dyDescent="0.15">
      <c r="A299" s="194"/>
      <c r="B299" s="678"/>
    </row>
    <row r="300" spans="1:2" ht="9" customHeight="1" x14ac:dyDescent="0.15">
      <c r="A300" s="194"/>
      <c r="B300" s="678"/>
    </row>
    <row r="301" spans="1:2" ht="9" customHeight="1" x14ac:dyDescent="0.15">
      <c r="A301" s="194"/>
      <c r="B301" s="678"/>
    </row>
    <row r="302" spans="1:2" ht="9" customHeight="1" x14ac:dyDescent="0.15">
      <c r="A302" s="194"/>
      <c r="B302" s="678"/>
    </row>
    <row r="303" spans="1:2" ht="9" customHeight="1" x14ac:dyDescent="0.15">
      <c r="A303" s="194"/>
      <c r="B303" s="678"/>
    </row>
    <row r="304" spans="1:2" ht="9" customHeight="1" x14ac:dyDescent="0.15">
      <c r="A304" s="194"/>
      <c r="B304" s="678"/>
    </row>
    <row r="305" spans="1:2" ht="9" customHeight="1" x14ac:dyDescent="0.15">
      <c r="A305" s="194"/>
      <c r="B305" s="678"/>
    </row>
    <row r="306" spans="1:2" ht="9" customHeight="1" x14ac:dyDescent="0.15">
      <c r="A306" s="194"/>
      <c r="B306" s="678"/>
    </row>
    <row r="307" spans="1:2" ht="9" customHeight="1" x14ac:dyDescent="0.15">
      <c r="A307" s="194"/>
      <c r="B307" s="678"/>
    </row>
    <row r="308" spans="1:2" ht="9" customHeight="1" x14ac:dyDescent="0.15">
      <c r="A308" s="194"/>
      <c r="B308" s="678"/>
    </row>
    <row r="309" spans="1:2" ht="9" customHeight="1" x14ac:dyDescent="0.15">
      <c r="A309" s="194"/>
      <c r="B309" s="678"/>
    </row>
    <row r="310" spans="1:2" ht="9" customHeight="1" x14ac:dyDescent="0.15">
      <c r="A310" s="194"/>
      <c r="B310" s="678"/>
    </row>
    <row r="311" spans="1:2" ht="9" customHeight="1" x14ac:dyDescent="0.15">
      <c r="A311" s="194"/>
      <c r="B311" s="678"/>
    </row>
    <row r="312" spans="1:2" ht="9" customHeight="1" x14ac:dyDescent="0.15">
      <c r="A312" s="194"/>
      <c r="B312" s="678"/>
    </row>
    <row r="313" spans="1:2" ht="9" customHeight="1" x14ac:dyDescent="0.15">
      <c r="A313" s="194"/>
      <c r="B313" s="678"/>
    </row>
    <row r="314" spans="1:2" ht="9" customHeight="1" x14ac:dyDescent="0.15">
      <c r="A314" s="194"/>
      <c r="B314" s="678"/>
    </row>
    <row r="315" spans="1:2" ht="9" customHeight="1" x14ac:dyDescent="0.15">
      <c r="A315" s="194"/>
      <c r="B315" s="678"/>
    </row>
    <row r="316" spans="1:2" ht="9" customHeight="1" x14ac:dyDescent="0.15">
      <c r="A316" s="194"/>
      <c r="B316" s="678"/>
    </row>
    <row r="317" spans="1:2" ht="9" customHeight="1" x14ac:dyDescent="0.15">
      <c r="A317" s="194"/>
      <c r="B317" s="678"/>
    </row>
    <row r="318" spans="1:2" ht="9" customHeight="1" x14ac:dyDescent="0.15">
      <c r="A318" s="194"/>
      <c r="B318" s="678"/>
    </row>
    <row r="319" spans="1:2" ht="9" customHeight="1" x14ac:dyDescent="0.15">
      <c r="A319" s="194"/>
      <c r="B319" s="678"/>
    </row>
    <row r="320" spans="1:2" ht="9" customHeight="1" x14ac:dyDescent="0.15">
      <c r="A320" s="194"/>
      <c r="B320" s="678"/>
    </row>
    <row r="321" spans="1:2" ht="9" customHeight="1" x14ac:dyDescent="0.15">
      <c r="A321" s="194"/>
      <c r="B321" s="678"/>
    </row>
    <row r="322" spans="1:2" ht="9" customHeight="1" x14ac:dyDescent="0.15">
      <c r="A322" s="194"/>
      <c r="B322" s="678"/>
    </row>
    <row r="323" spans="1:2" ht="9" customHeight="1" x14ac:dyDescent="0.15">
      <c r="A323" s="194"/>
      <c r="B323" s="678"/>
    </row>
    <row r="324" spans="1:2" ht="9" customHeight="1" x14ac:dyDescent="0.15">
      <c r="A324" s="194"/>
      <c r="B324" s="678"/>
    </row>
    <row r="325" spans="1:2" ht="9" customHeight="1" x14ac:dyDescent="0.15">
      <c r="A325" s="194"/>
      <c r="B325" s="678"/>
    </row>
    <row r="326" spans="1:2" ht="9" customHeight="1" x14ac:dyDescent="0.15">
      <c r="A326" s="194"/>
      <c r="B326" s="678"/>
    </row>
    <row r="327" spans="1:2" ht="9" customHeight="1" x14ac:dyDescent="0.15">
      <c r="A327" s="194"/>
      <c r="B327" s="678"/>
    </row>
    <row r="328" spans="1:2" ht="9" customHeight="1" x14ac:dyDescent="0.15">
      <c r="A328" s="194"/>
      <c r="B328" s="678"/>
    </row>
    <row r="329" spans="1:2" ht="9" customHeight="1" x14ac:dyDescent="0.15">
      <c r="A329" s="194"/>
      <c r="B329" s="678"/>
    </row>
    <row r="330" spans="1:2" ht="9" customHeight="1" x14ac:dyDescent="0.15">
      <c r="A330" s="194"/>
      <c r="B330" s="678"/>
    </row>
    <row r="331" spans="1:2" ht="9" customHeight="1" x14ac:dyDescent="0.15">
      <c r="A331" s="194"/>
      <c r="B331" s="678"/>
    </row>
    <row r="332" spans="1:2" ht="9" customHeight="1" x14ac:dyDescent="0.15">
      <c r="A332" s="194"/>
      <c r="B332" s="678"/>
    </row>
    <row r="333" spans="1:2" ht="9" customHeight="1" x14ac:dyDescent="0.15">
      <c r="A333" s="194"/>
      <c r="B333" s="678"/>
    </row>
    <row r="334" spans="1:2" ht="9" customHeight="1" x14ac:dyDescent="0.15">
      <c r="A334" s="194"/>
      <c r="B334" s="678"/>
    </row>
    <row r="335" spans="1:2" ht="9" customHeight="1" x14ac:dyDescent="0.15">
      <c r="A335" s="194"/>
      <c r="B335" s="678"/>
    </row>
    <row r="336" spans="1:2" ht="9" customHeight="1" x14ac:dyDescent="0.15">
      <c r="A336" s="194"/>
      <c r="B336" s="678"/>
    </row>
    <row r="337" spans="1:2" ht="9" customHeight="1" x14ac:dyDescent="0.15">
      <c r="A337" s="194"/>
      <c r="B337" s="678"/>
    </row>
    <row r="338" spans="1:2" ht="9" customHeight="1" x14ac:dyDescent="0.15">
      <c r="A338" s="194"/>
      <c r="B338" s="678"/>
    </row>
    <row r="339" spans="1:2" ht="9" customHeight="1" x14ac:dyDescent="0.15">
      <c r="A339" s="194"/>
      <c r="B339" s="678"/>
    </row>
    <row r="340" spans="1:2" ht="9" customHeight="1" x14ac:dyDescent="0.15">
      <c r="A340" s="194"/>
      <c r="B340" s="678"/>
    </row>
    <row r="341" spans="1:2" ht="9" customHeight="1" x14ac:dyDescent="0.15">
      <c r="A341" s="194"/>
      <c r="B341" s="678"/>
    </row>
    <row r="342" spans="1:2" ht="9" customHeight="1" x14ac:dyDescent="0.15">
      <c r="A342" s="194"/>
      <c r="B342" s="678"/>
    </row>
    <row r="343" spans="1:2" ht="9" customHeight="1" x14ac:dyDescent="0.15">
      <c r="A343" s="194"/>
      <c r="B343" s="678"/>
    </row>
    <row r="344" spans="1:2" ht="9" customHeight="1" x14ac:dyDescent="0.15">
      <c r="A344" s="194"/>
      <c r="B344" s="678"/>
    </row>
    <row r="345" spans="1:2" ht="9" customHeight="1" x14ac:dyDescent="0.15">
      <c r="A345" s="194"/>
      <c r="B345" s="678"/>
    </row>
    <row r="346" spans="1:2" ht="9" customHeight="1" x14ac:dyDescent="0.15">
      <c r="A346" s="194"/>
      <c r="B346" s="678"/>
    </row>
    <row r="347" spans="1:2" ht="9" customHeight="1" x14ac:dyDescent="0.15">
      <c r="A347" s="194"/>
      <c r="B347" s="678"/>
    </row>
    <row r="348" spans="1:2" ht="9" customHeight="1" x14ac:dyDescent="0.15">
      <c r="A348" s="194"/>
      <c r="B348" s="678"/>
    </row>
    <row r="349" spans="1:2" ht="9" customHeight="1" x14ac:dyDescent="0.15">
      <c r="A349" s="194"/>
      <c r="B349" s="678"/>
    </row>
    <row r="350" spans="1:2" ht="9" customHeight="1" x14ac:dyDescent="0.15">
      <c r="A350" s="194"/>
      <c r="B350" s="678"/>
    </row>
    <row r="351" spans="1:2" ht="9" customHeight="1" x14ac:dyDescent="0.15">
      <c r="A351" s="194"/>
      <c r="B351" s="678"/>
    </row>
    <row r="352" spans="1:2" ht="9" customHeight="1" x14ac:dyDescent="0.15">
      <c r="A352" s="194"/>
      <c r="B352" s="678"/>
    </row>
    <row r="353" spans="1:2" ht="9" customHeight="1" x14ac:dyDescent="0.15">
      <c r="A353" s="194"/>
      <c r="B353" s="678"/>
    </row>
    <row r="354" spans="1:2" ht="9" customHeight="1" x14ac:dyDescent="0.15">
      <c r="A354" s="194"/>
      <c r="B354" s="678"/>
    </row>
    <row r="355" spans="1:2" ht="9" customHeight="1" x14ac:dyDescent="0.15">
      <c r="A355" s="194"/>
      <c r="B355" s="678"/>
    </row>
    <row r="356" spans="1:2" ht="9" customHeight="1" x14ac:dyDescent="0.15">
      <c r="A356" s="194"/>
      <c r="B356" s="678"/>
    </row>
    <row r="357" spans="1:2" ht="9" customHeight="1" x14ac:dyDescent="0.15">
      <c r="A357" s="194"/>
      <c r="B357" s="678"/>
    </row>
    <row r="358" spans="1:2" ht="9" customHeight="1" x14ac:dyDescent="0.15">
      <c r="A358" s="194"/>
      <c r="B358" s="678"/>
    </row>
    <row r="359" spans="1:2" ht="9" customHeight="1" x14ac:dyDescent="0.15">
      <c r="A359" s="194"/>
      <c r="B359" s="678"/>
    </row>
    <row r="360" spans="1:2" ht="9" customHeight="1" x14ac:dyDescent="0.15">
      <c r="A360" s="194"/>
      <c r="B360" s="678"/>
    </row>
    <row r="361" spans="1:2" ht="9" customHeight="1" x14ac:dyDescent="0.15">
      <c r="A361" s="194"/>
      <c r="B361" s="678"/>
    </row>
    <row r="362" spans="1:2" ht="9" customHeight="1" x14ac:dyDescent="0.15">
      <c r="A362" s="194"/>
      <c r="B362" s="678"/>
    </row>
    <row r="363" spans="1:2" ht="9" customHeight="1" x14ac:dyDescent="0.15">
      <c r="A363" s="194"/>
      <c r="B363" s="678"/>
    </row>
    <row r="364" spans="1:2" ht="9" customHeight="1" x14ac:dyDescent="0.15">
      <c r="A364" s="194"/>
      <c r="B364" s="678"/>
    </row>
    <row r="365" spans="1:2" ht="9" customHeight="1" x14ac:dyDescent="0.15">
      <c r="A365" s="194"/>
      <c r="B365" s="678"/>
    </row>
    <row r="366" spans="1:2" ht="9" customHeight="1" x14ac:dyDescent="0.15">
      <c r="A366" s="194"/>
      <c r="B366" s="678"/>
    </row>
    <row r="367" spans="1:2" ht="9" customHeight="1" x14ac:dyDescent="0.15">
      <c r="A367" s="194"/>
      <c r="B367" s="678"/>
    </row>
    <row r="368" spans="1:2" ht="9" customHeight="1" x14ac:dyDescent="0.15">
      <c r="A368" s="194"/>
      <c r="B368" s="678"/>
    </row>
    <row r="369" spans="1:2" ht="9" customHeight="1" x14ac:dyDescent="0.15">
      <c r="A369" s="194"/>
      <c r="B369" s="678"/>
    </row>
    <row r="370" spans="1:2" ht="9" customHeight="1" x14ac:dyDescent="0.15">
      <c r="A370" s="194"/>
      <c r="B370" s="678"/>
    </row>
    <row r="371" spans="1:2" ht="9" customHeight="1" x14ac:dyDescent="0.15">
      <c r="A371" s="194"/>
      <c r="B371" s="678"/>
    </row>
    <row r="372" spans="1:2" ht="9" customHeight="1" x14ac:dyDescent="0.15">
      <c r="A372" s="194"/>
      <c r="B372" s="678"/>
    </row>
    <row r="373" spans="1:2" ht="9" customHeight="1" x14ac:dyDescent="0.15">
      <c r="A373" s="194"/>
      <c r="B373" s="678"/>
    </row>
    <row r="374" spans="1:2" ht="9" customHeight="1" x14ac:dyDescent="0.15">
      <c r="A374" s="194"/>
      <c r="B374" s="678"/>
    </row>
    <row r="375" spans="1:2" ht="9" customHeight="1" x14ac:dyDescent="0.15">
      <c r="A375" s="194"/>
      <c r="B375" s="678"/>
    </row>
    <row r="376" spans="1:2" ht="9" customHeight="1" x14ac:dyDescent="0.15">
      <c r="A376" s="194"/>
      <c r="B376" s="678"/>
    </row>
    <row r="377" spans="1:2" ht="9" customHeight="1" x14ac:dyDescent="0.15">
      <c r="A377" s="194"/>
      <c r="B377" s="678"/>
    </row>
    <row r="378" spans="1:2" ht="9" customHeight="1" x14ac:dyDescent="0.15">
      <c r="A378" s="194"/>
      <c r="B378" s="678"/>
    </row>
    <row r="379" spans="1:2" ht="9" customHeight="1" x14ac:dyDescent="0.15">
      <c r="A379" s="194"/>
      <c r="B379" s="678"/>
    </row>
    <row r="380" spans="1:2" ht="9" customHeight="1" x14ac:dyDescent="0.15">
      <c r="A380" s="194"/>
      <c r="B380" s="678"/>
    </row>
    <row r="381" spans="1:2" ht="9" customHeight="1" x14ac:dyDescent="0.15">
      <c r="A381" s="194"/>
      <c r="B381" s="678"/>
    </row>
    <row r="382" spans="1:2" ht="9" customHeight="1" x14ac:dyDescent="0.15">
      <c r="A382" s="194"/>
      <c r="B382" s="678"/>
    </row>
    <row r="383" spans="1:2" ht="9" customHeight="1" x14ac:dyDescent="0.15">
      <c r="A383" s="194"/>
      <c r="B383" s="678"/>
    </row>
    <row r="384" spans="1:2" ht="9" customHeight="1" x14ac:dyDescent="0.15">
      <c r="A384" s="194"/>
      <c r="B384" s="678"/>
    </row>
    <row r="385" spans="1:2" ht="9" customHeight="1" x14ac:dyDescent="0.15">
      <c r="A385" s="194"/>
      <c r="B385" s="678"/>
    </row>
    <row r="386" spans="1:2" ht="9" customHeight="1" x14ac:dyDescent="0.15">
      <c r="A386" s="194"/>
      <c r="B386" s="678"/>
    </row>
    <row r="387" spans="1:2" ht="9" customHeight="1" x14ac:dyDescent="0.15">
      <c r="A387" s="194"/>
      <c r="B387" s="678"/>
    </row>
    <row r="388" spans="1:2" ht="9" customHeight="1" x14ac:dyDescent="0.15">
      <c r="A388" s="194"/>
      <c r="B388" s="678"/>
    </row>
    <row r="389" spans="1:2" ht="9" customHeight="1" x14ac:dyDescent="0.15">
      <c r="A389" s="194"/>
      <c r="B389" s="678"/>
    </row>
    <row r="390" spans="1:2" ht="9" customHeight="1" x14ac:dyDescent="0.15">
      <c r="A390" s="194"/>
      <c r="B390" s="678"/>
    </row>
    <row r="391" spans="1:2" ht="9" customHeight="1" x14ac:dyDescent="0.15">
      <c r="A391" s="194"/>
      <c r="B391" s="678"/>
    </row>
    <row r="392" spans="1:2" ht="9" customHeight="1" x14ac:dyDescent="0.15">
      <c r="A392" s="194"/>
      <c r="B392" s="678"/>
    </row>
    <row r="393" spans="1:2" ht="9" customHeight="1" x14ac:dyDescent="0.15">
      <c r="A393" s="194"/>
      <c r="B393" s="678"/>
    </row>
    <row r="394" spans="1:2" ht="9" customHeight="1" x14ac:dyDescent="0.15">
      <c r="A394" s="194"/>
      <c r="B394" s="678"/>
    </row>
    <row r="395" spans="1:2" ht="9" customHeight="1" x14ac:dyDescent="0.15">
      <c r="A395" s="194"/>
      <c r="B395" s="678"/>
    </row>
    <row r="396" spans="1:2" ht="9" customHeight="1" x14ac:dyDescent="0.15">
      <c r="A396" s="194"/>
      <c r="B396" s="678"/>
    </row>
    <row r="397" spans="1:2" ht="9" customHeight="1" x14ac:dyDescent="0.15">
      <c r="A397" s="194"/>
      <c r="B397" s="678"/>
    </row>
    <row r="398" spans="1:2" ht="9" customHeight="1" x14ac:dyDescent="0.15">
      <c r="A398" s="194"/>
      <c r="B398" s="678"/>
    </row>
    <row r="399" spans="1:2" ht="9" customHeight="1" x14ac:dyDescent="0.15">
      <c r="A399" s="194"/>
      <c r="B399" s="678"/>
    </row>
    <row r="400" spans="1:2" ht="9" customHeight="1" x14ac:dyDescent="0.15">
      <c r="A400" s="194"/>
      <c r="B400" s="678"/>
    </row>
    <row r="401" spans="1:2" ht="9" customHeight="1" x14ac:dyDescent="0.15">
      <c r="A401" s="194"/>
      <c r="B401" s="678"/>
    </row>
    <row r="402" spans="1:2" ht="9" customHeight="1" x14ac:dyDescent="0.15">
      <c r="A402" s="194"/>
      <c r="B402" s="678"/>
    </row>
    <row r="403" spans="1:2" ht="9" customHeight="1" x14ac:dyDescent="0.15">
      <c r="A403" s="194"/>
      <c r="B403" s="678"/>
    </row>
    <row r="404" spans="1:2" ht="9" customHeight="1" x14ac:dyDescent="0.15">
      <c r="A404" s="194"/>
      <c r="B404" s="678"/>
    </row>
    <row r="405" spans="1:2" ht="9" customHeight="1" x14ac:dyDescent="0.15">
      <c r="A405" s="194"/>
      <c r="B405" s="678"/>
    </row>
    <row r="406" spans="1:2" ht="9" customHeight="1" x14ac:dyDescent="0.15">
      <c r="A406" s="194"/>
      <c r="B406" s="678"/>
    </row>
    <row r="407" spans="1:2" ht="9" customHeight="1" x14ac:dyDescent="0.15">
      <c r="A407" s="194"/>
      <c r="B407" s="678"/>
    </row>
    <row r="408" spans="1:2" ht="9" customHeight="1" x14ac:dyDescent="0.15">
      <c r="A408" s="194"/>
      <c r="B408" s="678"/>
    </row>
    <row r="409" spans="1:2" ht="9" customHeight="1" x14ac:dyDescent="0.15">
      <c r="A409" s="194"/>
      <c r="B409" s="678"/>
    </row>
    <row r="410" spans="1:2" ht="9" customHeight="1" x14ac:dyDescent="0.15">
      <c r="A410" s="194"/>
      <c r="B410" s="678"/>
    </row>
    <row r="411" spans="1:2" ht="9" customHeight="1" x14ac:dyDescent="0.15">
      <c r="A411" s="194"/>
      <c r="B411" s="678"/>
    </row>
    <row r="412" spans="1:2" ht="9" customHeight="1" x14ac:dyDescent="0.15">
      <c r="A412" s="194"/>
      <c r="B412" s="678"/>
    </row>
    <row r="413" spans="1:2" ht="9" customHeight="1" x14ac:dyDescent="0.15">
      <c r="A413" s="194"/>
      <c r="B413" s="678"/>
    </row>
    <row r="414" spans="1:2" ht="9" customHeight="1" x14ac:dyDescent="0.15">
      <c r="A414" s="194"/>
      <c r="B414" s="678"/>
    </row>
    <row r="415" spans="1:2" ht="9" customHeight="1" x14ac:dyDescent="0.15">
      <c r="A415" s="194"/>
      <c r="B415" s="678"/>
    </row>
    <row r="416" spans="1:2" ht="9" customHeight="1" x14ac:dyDescent="0.15">
      <c r="A416" s="194"/>
      <c r="B416" s="678"/>
    </row>
    <row r="417" spans="1:2" ht="9" customHeight="1" x14ac:dyDescent="0.15">
      <c r="A417" s="194"/>
      <c r="B417" s="678"/>
    </row>
    <row r="418" spans="1:2" ht="9" customHeight="1" x14ac:dyDescent="0.15">
      <c r="A418" s="194"/>
      <c r="B418" s="678"/>
    </row>
    <row r="419" spans="1:2" ht="9" customHeight="1" x14ac:dyDescent="0.15">
      <c r="A419" s="194"/>
      <c r="B419" s="678"/>
    </row>
    <row r="420" spans="1:2" ht="9" customHeight="1" x14ac:dyDescent="0.15">
      <c r="A420" s="194"/>
      <c r="B420" s="678"/>
    </row>
    <row r="421" spans="1:2" ht="9" customHeight="1" x14ac:dyDescent="0.15">
      <c r="A421" s="194"/>
      <c r="B421" s="678"/>
    </row>
    <row r="422" spans="1:2" ht="9" customHeight="1" x14ac:dyDescent="0.15">
      <c r="A422" s="194"/>
      <c r="B422" s="678"/>
    </row>
    <row r="423" spans="1:2" ht="9" customHeight="1" x14ac:dyDescent="0.15">
      <c r="A423" s="194"/>
      <c r="B423" s="678"/>
    </row>
    <row r="424" spans="1:2" ht="9" customHeight="1" x14ac:dyDescent="0.15">
      <c r="A424" s="194"/>
      <c r="B424" s="678"/>
    </row>
    <row r="425" spans="1:2" ht="9" customHeight="1" x14ac:dyDescent="0.15">
      <c r="A425" s="194"/>
      <c r="B425" s="678"/>
    </row>
    <row r="426" spans="1:2" ht="9" customHeight="1" x14ac:dyDescent="0.15">
      <c r="A426" s="194"/>
      <c r="B426" s="678"/>
    </row>
    <row r="427" spans="1:2" ht="9" customHeight="1" x14ac:dyDescent="0.15">
      <c r="A427" s="194"/>
      <c r="B427" s="678"/>
    </row>
    <row r="428" spans="1:2" ht="9" customHeight="1" x14ac:dyDescent="0.15">
      <c r="A428" s="194"/>
      <c r="B428" s="678"/>
    </row>
    <row r="429" spans="1:2" ht="9" customHeight="1" x14ac:dyDescent="0.15">
      <c r="A429" s="194"/>
      <c r="B429" s="678"/>
    </row>
    <row r="430" spans="1:2" ht="9" customHeight="1" x14ac:dyDescent="0.15">
      <c r="A430" s="194"/>
      <c r="B430" s="678"/>
    </row>
    <row r="431" spans="1:2" ht="9" customHeight="1" x14ac:dyDescent="0.15">
      <c r="A431" s="194"/>
      <c r="B431" s="678"/>
    </row>
    <row r="432" spans="1:2" ht="9" customHeight="1" x14ac:dyDescent="0.15">
      <c r="A432" s="194"/>
      <c r="B432" s="678"/>
    </row>
    <row r="433" spans="1:2" ht="9" customHeight="1" x14ac:dyDescent="0.15">
      <c r="A433" s="194"/>
      <c r="B433" s="678"/>
    </row>
    <row r="434" spans="1:2" ht="9" customHeight="1" x14ac:dyDescent="0.15">
      <c r="A434" s="194"/>
      <c r="B434" s="678"/>
    </row>
    <row r="435" spans="1:2" ht="9" customHeight="1" x14ac:dyDescent="0.15">
      <c r="A435" s="194"/>
      <c r="B435" s="678"/>
    </row>
    <row r="436" spans="1:2" ht="9" customHeight="1" x14ac:dyDescent="0.15">
      <c r="A436" s="194"/>
      <c r="B436" s="678"/>
    </row>
    <row r="437" spans="1:2" ht="9" customHeight="1" x14ac:dyDescent="0.15">
      <c r="A437" s="194"/>
      <c r="B437" s="678"/>
    </row>
    <row r="438" spans="1:2" ht="9" customHeight="1" x14ac:dyDescent="0.15">
      <c r="A438" s="194"/>
      <c r="B438" s="678"/>
    </row>
    <row r="439" spans="1:2" ht="9" customHeight="1" x14ac:dyDescent="0.15">
      <c r="A439" s="194"/>
      <c r="B439" s="678"/>
    </row>
    <row r="440" spans="1:2" ht="9" customHeight="1" x14ac:dyDescent="0.15">
      <c r="A440" s="194"/>
      <c r="B440" s="678"/>
    </row>
    <row r="441" spans="1:2" ht="9" customHeight="1" x14ac:dyDescent="0.15">
      <c r="A441" s="194"/>
      <c r="B441" s="678"/>
    </row>
    <row r="442" spans="1:2" ht="9" customHeight="1" x14ac:dyDescent="0.15">
      <c r="A442" s="194"/>
      <c r="B442" s="678"/>
    </row>
    <row r="443" spans="1:2" ht="9" customHeight="1" x14ac:dyDescent="0.15">
      <c r="A443" s="194"/>
      <c r="B443" s="678"/>
    </row>
    <row r="444" spans="1:2" ht="9" customHeight="1" x14ac:dyDescent="0.15">
      <c r="A444" s="194"/>
      <c r="B444" s="678"/>
    </row>
    <row r="445" spans="1:2" ht="9" customHeight="1" x14ac:dyDescent="0.15">
      <c r="A445" s="194"/>
      <c r="B445" s="678"/>
    </row>
    <row r="446" spans="1:2" ht="9" customHeight="1" x14ac:dyDescent="0.15">
      <c r="A446" s="194"/>
      <c r="B446" s="678"/>
    </row>
    <row r="447" spans="1:2" ht="9" customHeight="1" x14ac:dyDescent="0.15">
      <c r="A447" s="194"/>
      <c r="B447" s="678"/>
    </row>
    <row r="448" spans="1:2" ht="9" customHeight="1" x14ac:dyDescent="0.15">
      <c r="A448" s="194"/>
      <c r="B448" s="678"/>
    </row>
    <row r="449" spans="1:2" ht="9" customHeight="1" x14ac:dyDescent="0.15">
      <c r="A449" s="194"/>
      <c r="B449" s="678"/>
    </row>
    <row r="450" spans="1:2" ht="9" customHeight="1" x14ac:dyDescent="0.15">
      <c r="A450" s="194"/>
      <c r="B450" s="678"/>
    </row>
    <row r="451" spans="1:2" ht="9" customHeight="1" x14ac:dyDescent="0.15">
      <c r="A451" s="194"/>
      <c r="B451" s="678"/>
    </row>
    <row r="452" spans="1:2" ht="9" customHeight="1" x14ac:dyDescent="0.15">
      <c r="A452" s="194"/>
      <c r="B452" s="678"/>
    </row>
    <row r="453" spans="1:2" ht="9" customHeight="1" x14ac:dyDescent="0.15">
      <c r="A453" s="194"/>
      <c r="B453" s="678"/>
    </row>
    <row r="454" spans="1:2" ht="9" customHeight="1" x14ac:dyDescent="0.15">
      <c r="A454" s="194"/>
      <c r="B454" s="678"/>
    </row>
    <row r="455" spans="1:2" ht="9" customHeight="1" x14ac:dyDescent="0.15">
      <c r="A455" s="194"/>
      <c r="B455" s="678"/>
    </row>
    <row r="456" spans="1:2" ht="9" customHeight="1" x14ac:dyDescent="0.15">
      <c r="A456" s="194"/>
      <c r="B456" s="678"/>
    </row>
    <row r="457" spans="1:2" ht="9" customHeight="1" x14ac:dyDescent="0.15">
      <c r="A457" s="194"/>
      <c r="B457" s="678"/>
    </row>
    <row r="458" spans="1:2" ht="9" customHeight="1" x14ac:dyDescent="0.15">
      <c r="A458" s="194"/>
      <c r="B458" s="678"/>
    </row>
    <row r="459" spans="1:2" ht="9" customHeight="1" x14ac:dyDescent="0.15">
      <c r="A459" s="194"/>
      <c r="B459" s="678"/>
    </row>
    <row r="460" spans="1:2" ht="9" customHeight="1" x14ac:dyDescent="0.15">
      <c r="A460" s="194"/>
      <c r="B460" s="678"/>
    </row>
    <row r="461" spans="1:2" ht="9" customHeight="1" x14ac:dyDescent="0.15">
      <c r="A461" s="194"/>
      <c r="B461" s="678"/>
    </row>
    <row r="462" spans="1:2" ht="9" customHeight="1" x14ac:dyDescent="0.15">
      <c r="A462" s="194"/>
      <c r="B462" s="678"/>
    </row>
    <row r="463" spans="1:2" ht="9" customHeight="1" x14ac:dyDescent="0.15">
      <c r="A463" s="194"/>
      <c r="B463" s="678"/>
    </row>
    <row r="464" spans="1:2" ht="9" customHeight="1" x14ac:dyDescent="0.15">
      <c r="A464" s="194"/>
      <c r="B464" s="678"/>
    </row>
    <row r="465" spans="1:2" ht="9" customHeight="1" x14ac:dyDescent="0.15">
      <c r="A465" s="194"/>
      <c r="B465" s="678"/>
    </row>
    <row r="466" spans="1:2" ht="9" customHeight="1" x14ac:dyDescent="0.15">
      <c r="A466" s="194"/>
      <c r="B466" s="678"/>
    </row>
    <row r="467" spans="1:2" ht="9" customHeight="1" x14ac:dyDescent="0.15">
      <c r="A467" s="194"/>
      <c r="B467" s="678"/>
    </row>
    <row r="468" spans="1:2" ht="9" customHeight="1" x14ac:dyDescent="0.15">
      <c r="A468" s="194"/>
      <c r="B468" s="678"/>
    </row>
    <row r="469" spans="1:2" ht="9" customHeight="1" x14ac:dyDescent="0.15">
      <c r="A469" s="194"/>
      <c r="B469" s="678"/>
    </row>
    <row r="470" spans="1:2" ht="9" customHeight="1" x14ac:dyDescent="0.15">
      <c r="A470" s="194"/>
      <c r="B470" s="678"/>
    </row>
    <row r="471" spans="1:2" ht="9" customHeight="1" x14ac:dyDescent="0.15">
      <c r="A471" s="194"/>
      <c r="B471" s="678"/>
    </row>
    <row r="472" spans="1:2" ht="9" customHeight="1" x14ac:dyDescent="0.15">
      <c r="A472" s="194"/>
      <c r="B472" s="678"/>
    </row>
    <row r="473" spans="1:2" ht="9" customHeight="1" x14ac:dyDescent="0.15">
      <c r="A473" s="194"/>
      <c r="B473" s="678"/>
    </row>
    <row r="474" spans="1:2" ht="9" customHeight="1" x14ac:dyDescent="0.15">
      <c r="A474" s="194"/>
      <c r="B474" s="678"/>
    </row>
    <row r="475" spans="1:2" ht="9" customHeight="1" x14ac:dyDescent="0.15">
      <c r="A475" s="194"/>
      <c r="B475" s="678"/>
    </row>
    <row r="476" spans="1:2" ht="9" customHeight="1" x14ac:dyDescent="0.15">
      <c r="A476" s="194"/>
      <c r="B476" s="678"/>
    </row>
    <row r="477" spans="1:2" ht="9" customHeight="1" x14ac:dyDescent="0.15">
      <c r="A477" s="194"/>
      <c r="B477" s="678"/>
    </row>
    <row r="478" spans="1:2" ht="9" customHeight="1" x14ac:dyDescent="0.15">
      <c r="A478" s="194"/>
      <c r="B478" s="678"/>
    </row>
    <row r="479" spans="1:2" ht="9" customHeight="1" x14ac:dyDescent="0.15">
      <c r="A479" s="194"/>
      <c r="B479" s="678"/>
    </row>
    <row r="480" spans="1:2" ht="9" customHeight="1" x14ac:dyDescent="0.15">
      <c r="A480" s="194"/>
      <c r="B480" s="678"/>
    </row>
    <row r="481" spans="1:2" ht="9" customHeight="1" x14ac:dyDescent="0.15">
      <c r="A481" s="194"/>
      <c r="B481" s="678"/>
    </row>
    <row r="482" spans="1:2" ht="9" customHeight="1" x14ac:dyDescent="0.15">
      <c r="A482" s="194"/>
      <c r="B482" s="678"/>
    </row>
    <row r="483" spans="1:2" ht="9" customHeight="1" x14ac:dyDescent="0.15">
      <c r="A483" s="194"/>
      <c r="B483" s="678"/>
    </row>
    <row r="484" spans="1:2" ht="9" customHeight="1" x14ac:dyDescent="0.15">
      <c r="A484" s="194"/>
      <c r="B484" s="678"/>
    </row>
    <row r="485" spans="1:2" ht="9" customHeight="1" x14ac:dyDescent="0.15">
      <c r="A485" s="194"/>
      <c r="B485" s="678"/>
    </row>
    <row r="486" spans="1:2" ht="9" customHeight="1" x14ac:dyDescent="0.15">
      <c r="A486" s="194"/>
      <c r="B486" s="678"/>
    </row>
    <row r="487" spans="1:2" ht="9" customHeight="1" x14ac:dyDescent="0.15">
      <c r="A487" s="194"/>
      <c r="B487" s="678"/>
    </row>
    <row r="488" spans="1:2" ht="9" customHeight="1" x14ac:dyDescent="0.15">
      <c r="A488" s="194"/>
      <c r="B488" s="678"/>
    </row>
    <row r="489" spans="1:2" ht="9" customHeight="1" x14ac:dyDescent="0.15">
      <c r="A489" s="194"/>
      <c r="B489" s="678"/>
    </row>
    <row r="490" spans="1:2" ht="9" customHeight="1" x14ac:dyDescent="0.15">
      <c r="A490" s="194"/>
      <c r="B490" s="678"/>
    </row>
    <row r="491" spans="1:2" ht="9" customHeight="1" x14ac:dyDescent="0.15">
      <c r="A491" s="194"/>
      <c r="B491" s="678"/>
    </row>
    <row r="492" spans="1:2" ht="9" customHeight="1" x14ac:dyDescent="0.15">
      <c r="A492" s="194"/>
      <c r="B492" s="678"/>
    </row>
    <row r="493" spans="1:2" ht="9" customHeight="1" x14ac:dyDescent="0.15">
      <c r="A493" s="194"/>
      <c r="B493" s="678"/>
    </row>
    <row r="494" spans="1:2" ht="9" customHeight="1" x14ac:dyDescent="0.15">
      <c r="A494" s="194"/>
      <c r="B494" s="678"/>
    </row>
    <row r="495" spans="1:2" ht="9" customHeight="1" x14ac:dyDescent="0.15">
      <c r="A495" s="194"/>
      <c r="B495" s="678"/>
    </row>
    <row r="496" spans="1:2" ht="9" customHeight="1" x14ac:dyDescent="0.15">
      <c r="A496" s="194"/>
      <c r="B496" s="678"/>
    </row>
    <row r="497" spans="1:2" ht="9" customHeight="1" x14ac:dyDescent="0.15">
      <c r="A497" s="194"/>
      <c r="B497" s="678"/>
    </row>
    <row r="498" spans="1:2" ht="9" customHeight="1" x14ac:dyDescent="0.15">
      <c r="A498" s="194"/>
      <c r="B498" s="678"/>
    </row>
    <row r="499" spans="1:2" ht="9" customHeight="1" x14ac:dyDescent="0.15">
      <c r="A499" s="194"/>
      <c r="B499" s="678"/>
    </row>
    <row r="500" spans="1:2" ht="9" customHeight="1" x14ac:dyDescent="0.15">
      <c r="A500" s="194"/>
      <c r="B500" s="678"/>
    </row>
    <row r="501" spans="1:2" ht="9" customHeight="1" x14ac:dyDescent="0.15">
      <c r="A501" s="194"/>
      <c r="B501" s="678"/>
    </row>
    <row r="502" spans="1:2" ht="9" customHeight="1" x14ac:dyDescent="0.15">
      <c r="A502" s="194"/>
      <c r="B502" s="678"/>
    </row>
    <row r="503" spans="1:2" ht="9" customHeight="1" x14ac:dyDescent="0.15">
      <c r="A503" s="194"/>
      <c r="B503" s="678"/>
    </row>
    <row r="504" spans="1:2" ht="9" customHeight="1" x14ac:dyDescent="0.15">
      <c r="A504" s="194"/>
      <c r="B504" s="678"/>
    </row>
    <row r="505" spans="1:2" ht="9" customHeight="1" x14ac:dyDescent="0.15">
      <c r="A505" s="194"/>
      <c r="B505" s="678"/>
    </row>
    <row r="506" spans="1:2" ht="9" customHeight="1" x14ac:dyDescent="0.15">
      <c r="A506" s="194"/>
      <c r="B506" s="678"/>
    </row>
    <row r="507" spans="1:2" ht="9" customHeight="1" x14ac:dyDescent="0.15">
      <c r="A507" s="194"/>
      <c r="B507" s="678"/>
    </row>
    <row r="508" spans="1:2" ht="9" customHeight="1" x14ac:dyDescent="0.15">
      <c r="A508" s="194"/>
      <c r="B508" s="678"/>
    </row>
    <row r="509" spans="1:2" ht="9" customHeight="1" x14ac:dyDescent="0.15">
      <c r="A509" s="194"/>
      <c r="B509" s="678"/>
    </row>
    <row r="510" spans="1:2" ht="9" customHeight="1" x14ac:dyDescent="0.15">
      <c r="A510" s="194"/>
      <c r="B510" s="678"/>
    </row>
    <row r="511" spans="1:2" ht="9" customHeight="1" x14ac:dyDescent="0.15">
      <c r="A511" s="194"/>
      <c r="B511" s="678"/>
    </row>
    <row r="512" spans="1:2" ht="9" customHeight="1" x14ac:dyDescent="0.15">
      <c r="A512" s="194"/>
      <c r="B512" s="678"/>
    </row>
    <row r="513" spans="1:2" ht="9" customHeight="1" x14ac:dyDescent="0.15">
      <c r="A513" s="194"/>
      <c r="B513" s="678"/>
    </row>
    <row r="514" spans="1:2" ht="9" customHeight="1" x14ac:dyDescent="0.15">
      <c r="A514" s="194"/>
      <c r="B514" s="678"/>
    </row>
    <row r="515" spans="1:2" ht="9" customHeight="1" x14ac:dyDescent="0.15">
      <c r="A515" s="194"/>
      <c r="B515" s="678"/>
    </row>
    <row r="516" spans="1:2" ht="9" customHeight="1" x14ac:dyDescent="0.15">
      <c r="A516" s="194"/>
      <c r="B516" s="678"/>
    </row>
    <row r="517" spans="1:2" ht="9" customHeight="1" x14ac:dyDescent="0.15">
      <c r="A517" s="194"/>
      <c r="B517" s="678"/>
    </row>
    <row r="518" spans="1:2" ht="9" customHeight="1" x14ac:dyDescent="0.15">
      <c r="A518" s="194"/>
      <c r="B518" s="678"/>
    </row>
    <row r="519" spans="1:2" ht="9" customHeight="1" x14ac:dyDescent="0.15">
      <c r="A519" s="194"/>
      <c r="B519" s="678"/>
    </row>
    <row r="520" spans="1:2" ht="9" customHeight="1" x14ac:dyDescent="0.15">
      <c r="A520" s="194"/>
      <c r="B520" s="678"/>
    </row>
    <row r="521" spans="1:2" ht="9" customHeight="1" x14ac:dyDescent="0.15">
      <c r="A521" s="194"/>
      <c r="B521" s="678"/>
    </row>
    <row r="522" spans="1:2" ht="9" customHeight="1" x14ac:dyDescent="0.15">
      <c r="A522" s="194"/>
      <c r="B522" s="678"/>
    </row>
    <row r="523" spans="1:2" ht="9" customHeight="1" x14ac:dyDescent="0.15">
      <c r="A523" s="194"/>
      <c r="B523" s="678"/>
    </row>
    <row r="524" spans="1:2" ht="9" customHeight="1" x14ac:dyDescent="0.15">
      <c r="A524" s="194"/>
      <c r="B524" s="678"/>
    </row>
    <row r="525" spans="1:2" ht="9" customHeight="1" x14ac:dyDescent="0.15">
      <c r="A525" s="194"/>
      <c r="B525" s="678"/>
    </row>
    <row r="526" spans="1:2" ht="9" customHeight="1" x14ac:dyDescent="0.15">
      <c r="A526" s="194"/>
      <c r="B526" s="678"/>
    </row>
    <row r="527" spans="1:2" ht="9" customHeight="1" x14ac:dyDescent="0.15">
      <c r="A527" s="194"/>
      <c r="B527" s="678"/>
    </row>
    <row r="528" spans="1:2" ht="9" customHeight="1" x14ac:dyDescent="0.15">
      <c r="A528" s="194"/>
      <c r="B528" s="678"/>
    </row>
    <row r="529" spans="1:2" ht="9" customHeight="1" x14ac:dyDescent="0.15">
      <c r="A529" s="194"/>
      <c r="B529" s="678"/>
    </row>
    <row r="530" spans="1:2" ht="9" customHeight="1" x14ac:dyDescent="0.15">
      <c r="A530" s="194"/>
      <c r="B530" s="678"/>
    </row>
    <row r="531" spans="1:2" ht="9" customHeight="1" x14ac:dyDescent="0.15">
      <c r="A531" s="194"/>
      <c r="B531" s="678"/>
    </row>
    <row r="532" spans="1:2" ht="9" customHeight="1" x14ac:dyDescent="0.15">
      <c r="A532" s="194"/>
      <c r="B532" s="678"/>
    </row>
    <row r="533" spans="1:2" ht="9" customHeight="1" x14ac:dyDescent="0.15">
      <c r="A533" s="194"/>
      <c r="B533" s="678"/>
    </row>
    <row r="534" spans="1:2" ht="9" customHeight="1" x14ac:dyDescent="0.15">
      <c r="A534" s="194"/>
      <c r="B534" s="678"/>
    </row>
    <row r="535" spans="1:2" ht="9" customHeight="1" x14ac:dyDescent="0.15">
      <c r="A535" s="194"/>
      <c r="B535" s="678"/>
    </row>
    <row r="536" spans="1:2" ht="9" customHeight="1" x14ac:dyDescent="0.15">
      <c r="A536" s="194"/>
      <c r="B536" s="678"/>
    </row>
    <row r="537" spans="1:2" ht="9" customHeight="1" x14ac:dyDescent="0.15">
      <c r="A537" s="194"/>
      <c r="B537" s="678"/>
    </row>
    <row r="538" spans="1:2" ht="9" customHeight="1" x14ac:dyDescent="0.15">
      <c r="A538" s="194"/>
      <c r="B538" s="678"/>
    </row>
    <row r="539" spans="1:2" ht="9" customHeight="1" x14ac:dyDescent="0.15">
      <c r="A539" s="194"/>
      <c r="B539" s="678"/>
    </row>
    <row r="540" spans="1:2" ht="9" customHeight="1" x14ac:dyDescent="0.15">
      <c r="A540" s="194"/>
      <c r="B540" s="678"/>
    </row>
    <row r="541" spans="1:2" ht="9" customHeight="1" x14ac:dyDescent="0.15">
      <c r="A541" s="194"/>
      <c r="B541" s="678"/>
    </row>
    <row r="542" spans="1:2" ht="9" customHeight="1" x14ac:dyDescent="0.15">
      <c r="A542" s="194"/>
      <c r="B542" s="678"/>
    </row>
    <row r="543" spans="1:2" ht="9" customHeight="1" x14ac:dyDescent="0.15">
      <c r="A543" s="194"/>
      <c r="B543" s="678"/>
    </row>
    <row r="544" spans="1:2" ht="9" customHeight="1" x14ac:dyDescent="0.15">
      <c r="A544" s="194"/>
      <c r="B544" s="678"/>
    </row>
    <row r="545" spans="1:2" ht="9" customHeight="1" x14ac:dyDescent="0.15">
      <c r="A545" s="194"/>
      <c r="B545" s="678"/>
    </row>
    <row r="546" spans="1:2" ht="9" customHeight="1" x14ac:dyDescent="0.15">
      <c r="A546" s="194"/>
      <c r="B546" s="678"/>
    </row>
    <row r="547" spans="1:2" ht="9" customHeight="1" x14ac:dyDescent="0.15">
      <c r="A547" s="194"/>
      <c r="B547" s="678"/>
    </row>
    <row r="548" spans="1:2" ht="9" customHeight="1" x14ac:dyDescent="0.15">
      <c r="A548" s="194"/>
      <c r="B548" s="678"/>
    </row>
    <row r="549" spans="1:2" ht="9" customHeight="1" x14ac:dyDescent="0.15">
      <c r="A549" s="194"/>
      <c r="B549" s="678"/>
    </row>
    <row r="550" spans="1:2" ht="9" customHeight="1" x14ac:dyDescent="0.15">
      <c r="A550" s="194"/>
      <c r="B550" s="678"/>
    </row>
    <row r="551" spans="1:2" ht="9" customHeight="1" x14ac:dyDescent="0.15">
      <c r="A551" s="194"/>
      <c r="B551" s="678"/>
    </row>
    <row r="552" spans="1:2" ht="9" customHeight="1" x14ac:dyDescent="0.15">
      <c r="A552" s="194"/>
      <c r="B552" s="678"/>
    </row>
    <row r="553" spans="1:2" ht="9" customHeight="1" x14ac:dyDescent="0.15">
      <c r="A553" s="194"/>
      <c r="B553" s="678"/>
    </row>
    <row r="554" spans="1:2" ht="9" customHeight="1" x14ac:dyDescent="0.15">
      <c r="A554" s="194"/>
      <c r="B554" s="678"/>
    </row>
    <row r="555" spans="1:2" ht="9" customHeight="1" x14ac:dyDescent="0.15">
      <c r="A555" s="194"/>
      <c r="B555" s="678"/>
    </row>
    <row r="556" spans="1:2" ht="9" customHeight="1" x14ac:dyDescent="0.15">
      <c r="A556" s="194"/>
      <c r="B556" s="678"/>
    </row>
    <row r="557" spans="1:2" ht="9" customHeight="1" x14ac:dyDescent="0.15">
      <c r="A557" s="194"/>
      <c r="B557" s="678"/>
    </row>
    <row r="558" spans="1:2" ht="9" customHeight="1" x14ac:dyDescent="0.15">
      <c r="A558" s="194"/>
      <c r="B558" s="678"/>
    </row>
    <row r="559" spans="1:2" ht="9" customHeight="1" x14ac:dyDescent="0.15">
      <c r="A559" s="194"/>
      <c r="B559" s="678"/>
    </row>
    <row r="560" spans="1:2" ht="9" customHeight="1" x14ac:dyDescent="0.15">
      <c r="A560" s="194"/>
      <c r="B560" s="678"/>
    </row>
    <row r="561" spans="1:2" ht="9" customHeight="1" x14ac:dyDescent="0.15">
      <c r="A561" s="194"/>
      <c r="B561" s="678"/>
    </row>
    <row r="562" spans="1:2" ht="9" customHeight="1" x14ac:dyDescent="0.15">
      <c r="A562" s="194"/>
      <c r="B562" s="678"/>
    </row>
    <row r="563" spans="1:2" ht="9" customHeight="1" x14ac:dyDescent="0.15">
      <c r="A563" s="194"/>
      <c r="B563" s="678"/>
    </row>
    <row r="564" spans="1:2" ht="9" customHeight="1" x14ac:dyDescent="0.15">
      <c r="A564" s="194"/>
      <c r="B564" s="678"/>
    </row>
    <row r="565" spans="1:2" ht="9" customHeight="1" x14ac:dyDescent="0.15">
      <c r="A565" s="194"/>
      <c r="B565" s="678"/>
    </row>
    <row r="566" spans="1:2" ht="9" customHeight="1" x14ac:dyDescent="0.15">
      <c r="A566" s="194"/>
      <c r="B566" s="678"/>
    </row>
    <row r="567" spans="1:2" ht="9" customHeight="1" x14ac:dyDescent="0.15">
      <c r="A567" s="194"/>
      <c r="B567" s="678"/>
    </row>
    <row r="568" spans="1:2" ht="9" customHeight="1" x14ac:dyDescent="0.15">
      <c r="A568" s="194"/>
      <c r="B568" s="678"/>
    </row>
    <row r="569" spans="1:2" ht="9" customHeight="1" x14ac:dyDescent="0.15">
      <c r="A569" s="194"/>
      <c r="B569" s="678"/>
    </row>
    <row r="570" spans="1:2" ht="9" customHeight="1" x14ac:dyDescent="0.15">
      <c r="A570" s="194"/>
      <c r="B570" s="678"/>
    </row>
    <row r="571" spans="1:2" ht="9" customHeight="1" x14ac:dyDescent="0.15">
      <c r="A571" s="194"/>
      <c r="B571" s="678"/>
    </row>
    <row r="572" spans="1:2" ht="9" customHeight="1" x14ac:dyDescent="0.15">
      <c r="A572" s="194"/>
      <c r="B572" s="678"/>
    </row>
    <row r="573" spans="1:2" ht="9" customHeight="1" x14ac:dyDescent="0.15">
      <c r="A573" s="194"/>
      <c r="B573" s="678"/>
    </row>
    <row r="574" spans="1:2" ht="9" customHeight="1" x14ac:dyDescent="0.15">
      <c r="A574" s="194"/>
      <c r="B574" s="678"/>
    </row>
    <row r="575" spans="1:2" ht="9" customHeight="1" x14ac:dyDescent="0.15">
      <c r="A575" s="194"/>
      <c r="B575" s="678"/>
    </row>
    <row r="576" spans="1:2" ht="9" customHeight="1" x14ac:dyDescent="0.15">
      <c r="A576" s="194"/>
      <c r="B576" s="678"/>
    </row>
    <row r="577" spans="1:2" ht="9" customHeight="1" x14ac:dyDescent="0.15">
      <c r="A577" s="194"/>
      <c r="B577" s="678"/>
    </row>
    <row r="578" spans="1:2" ht="9" customHeight="1" x14ac:dyDescent="0.15">
      <c r="A578" s="194"/>
      <c r="B578" s="678"/>
    </row>
    <row r="579" spans="1:2" ht="9" customHeight="1" x14ac:dyDescent="0.15">
      <c r="A579" s="194"/>
      <c r="B579" s="678"/>
    </row>
    <row r="580" spans="1:2" ht="9" customHeight="1" x14ac:dyDescent="0.15">
      <c r="A580" s="194"/>
      <c r="B580" s="678"/>
    </row>
    <row r="581" spans="1:2" ht="9" customHeight="1" x14ac:dyDescent="0.15">
      <c r="A581" s="194"/>
      <c r="B581" s="678"/>
    </row>
    <row r="582" spans="1:2" ht="9" customHeight="1" x14ac:dyDescent="0.15">
      <c r="A582" s="194"/>
      <c r="B582" s="678"/>
    </row>
    <row r="583" spans="1:2" ht="9" customHeight="1" x14ac:dyDescent="0.15">
      <c r="A583" s="194"/>
      <c r="B583" s="678"/>
    </row>
    <row r="584" spans="1:2" ht="9" customHeight="1" x14ac:dyDescent="0.15">
      <c r="A584" s="194"/>
      <c r="B584" s="678"/>
    </row>
    <row r="585" spans="1:2" ht="9" customHeight="1" x14ac:dyDescent="0.15">
      <c r="A585" s="194"/>
      <c r="B585" s="678"/>
    </row>
    <row r="586" spans="1:2" ht="9" customHeight="1" x14ac:dyDescent="0.15">
      <c r="A586" s="194"/>
      <c r="B586" s="678"/>
    </row>
    <row r="587" spans="1:2" ht="9" customHeight="1" x14ac:dyDescent="0.15">
      <c r="A587" s="194"/>
      <c r="B587" s="678"/>
    </row>
    <row r="588" spans="1:2" ht="9" customHeight="1" x14ac:dyDescent="0.15">
      <c r="A588" s="194"/>
      <c r="B588" s="678"/>
    </row>
    <row r="589" spans="1:2" ht="9" customHeight="1" x14ac:dyDescent="0.15">
      <c r="A589" s="194"/>
      <c r="B589" s="678"/>
    </row>
    <row r="590" spans="1:2" ht="9" customHeight="1" x14ac:dyDescent="0.15">
      <c r="A590" s="194"/>
      <c r="B590" s="678"/>
    </row>
    <row r="591" spans="1:2" ht="9" customHeight="1" x14ac:dyDescent="0.15">
      <c r="A591" s="194"/>
      <c r="B591" s="678"/>
    </row>
    <row r="592" spans="1:2" ht="9" customHeight="1" x14ac:dyDescent="0.15">
      <c r="A592" s="194"/>
      <c r="B592" s="678"/>
    </row>
    <row r="593" spans="1:2" ht="9" customHeight="1" x14ac:dyDescent="0.15">
      <c r="A593" s="194"/>
      <c r="B593" s="678"/>
    </row>
    <row r="594" spans="1:2" ht="9" customHeight="1" x14ac:dyDescent="0.15">
      <c r="A594" s="194"/>
      <c r="B594" s="678"/>
    </row>
    <row r="595" spans="1:2" ht="9" customHeight="1" x14ac:dyDescent="0.15">
      <c r="A595" s="194"/>
      <c r="B595" s="678"/>
    </row>
    <row r="596" spans="1:2" ht="9" customHeight="1" x14ac:dyDescent="0.15">
      <c r="A596" s="194"/>
      <c r="B596" s="678"/>
    </row>
    <row r="597" spans="1:2" ht="9" customHeight="1" x14ac:dyDescent="0.15">
      <c r="A597" s="194"/>
      <c r="B597" s="678"/>
    </row>
    <row r="598" spans="1:2" ht="9" customHeight="1" x14ac:dyDescent="0.15">
      <c r="A598" s="194"/>
      <c r="B598" s="678"/>
    </row>
    <row r="599" spans="1:2" ht="9" customHeight="1" x14ac:dyDescent="0.15">
      <c r="A599" s="194"/>
      <c r="B599" s="678"/>
    </row>
    <row r="600" spans="1:2" ht="9" customHeight="1" x14ac:dyDescent="0.15">
      <c r="A600" s="194"/>
      <c r="B600" s="678"/>
    </row>
    <row r="601" spans="1:2" ht="9" customHeight="1" x14ac:dyDescent="0.15">
      <c r="A601" s="194"/>
      <c r="B601" s="678"/>
    </row>
    <row r="602" spans="1:2" ht="9" customHeight="1" x14ac:dyDescent="0.15">
      <c r="A602" s="194"/>
      <c r="B602" s="678"/>
    </row>
    <row r="603" spans="1:2" ht="9" customHeight="1" x14ac:dyDescent="0.15">
      <c r="A603" s="194"/>
      <c r="B603" s="678"/>
    </row>
    <row r="604" spans="1:2" ht="9" customHeight="1" x14ac:dyDescent="0.15">
      <c r="A604" s="194"/>
      <c r="B604" s="678"/>
    </row>
    <row r="605" spans="1:2" ht="9" customHeight="1" x14ac:dyDescent="0.15">
      <c r="A605" s="194"/>
      <c r="B605" s="678"/>
    </row>
    <row r="606" spans="1:2" ht="9" customHeight="1" x14ac:dyDescent="0.15">
      <c r="A606" s="194"/>
      <c r="B606" s="678"/>
    </row>
    <row r="607" spans="1:2" ht="9" customHeight="1" x14ac:dyDescent="0.15">
      <c r="A607" s="194"/>
      <c r="B607" s="678"/>
    </row>
    <row r="608" spans="1:2" ht="9" customHeight="1" x14ac:dyDescent="0.15">
      <c r="A608" s="194"/>
      <c r="B608" s="678"/>
    </row>
    <row r="609" spans="1:2" ht="9" customHeight="1" x14ac:dyDescent="0.15">
      <c r="A609" s="194"/>
      <c r="B609" s="678"/>
    </row>
    <row r="610" spans="1:2" ht="9" customHeight="1" x14ac:dyDescent="0.15">
      <c r="A610" s="194"/>
      <c r="B610" s="678"/>
    </row>
    <row r="611" spans="1:2" ht="9" customHeight="1" x14ac:dyDescent="0.15">
      <c r="A611" s="194"/>
      <c r="B611" s="678"/>
    </row>
    <row r="612" spans="1:2" ht="9" customHeight="1" x14ac:dyDescent="0.15">
      <c r="A612" s="194"/>
      <c r="B612" s="678"/>
    </row>
    <row r="613" spans="1:2" ht="9" customHeight="1" x14ac:dyDescent="0.15">
      <c r="A613" s="194"/>
      <c r="B613" s="678"/>
    </row>
    <row r="614" spans="1:2" ht="9" customHeight="1" x14ac:dyDescent="0.15">
      <c r="A614" s="194"/>
      <c r="B614" s="678"/>
    </row>
    <row r="615" spans="1:2" ht="9" customHeight="1" x14ac:dyDescent="0.15">
      <c r="A615" s="194"/>
      <c r="B615" s="678"/>
    </row>
    <row r="616" spans="1:2" ht="9" customHeight="1" x14ac:dyDescent="0.15">
      <c r="A616" s="194"/>
      <c r="B616" s="678"/>
    </row>
    <row r="617" spans="1:2" ht="9" customHeight="1" x14ac:dyDescent="0.15">
      <c r="A617" s="194"/>
      <c r="B617" s="678"/>
    </row>
    <row r="618" spans="1:2" ht="9" customHeight="1" x14ac:dyDescent="0.15">
      <c r="A618" s="194"/>
      <c r="B618" s="678"/>
    </row>
    <row r="619" spans="1:2" ht="9" customHeight="1" x14ac:dyDescent="0.15">
      <c r="A619" s="194"/>
      <c r="B619" s="678"/>
    </row>
    <row r="620" spans="1:2" ht="9" customHeight="1" x14ac:dyDescent="0.15">
      <c r="A620" s="194"/>
      <c r="B620" s="678"/>
    </row>
    <row r="621" spans="1:2" ht="9" customHeight="1" x14ac:dyDescent="0.15">
      <c r="A621" s="194"/>
      <c r="B621" s="678"/>
    </row>
    <row r="622" spans="1:2" ht="9" customHeight="1" x14ac:dyDescent="0.15">
      <c r="A622" s="194"/>
      <c r="B622" s="678"/>
    </row>
    <row r="623" spans="1:2" ht="9" customHeight="1" x14ac:dyDescent="0.15">
      <c r="A623" s="194"/>
      <c r="B623" s="678"/>
    </row>
    <row r="624" spans="1:2" ht="9" customHeight="1" x14ac:dyDescent="0.15">
      <c r="A624" s="194"/>
      <c r="B624" s="678"/>
    </row>
    <row r="625" spans="1:2" ht="9" customHeight="1" x14ac:dyDescent="0.15">
      <c r="A625" s="194"/>
      <c r="B625" s="678"/>
    </row>
    <row r="626" spans="1:2" ht="9" customHeight="1" x14ac:dyDescent="0.15">
      <c r="A626" s="194"/>
      <c r="B626" s="678"/>
    </row>
    <row r="627" spans="1:2" ht="9" customHeight="1" x14ac:dyDescent="0.15">
      <c r="A627" s="194"/>
      <c r="B627" s="678"/>
    </row>
    <row r="628" spans="1:2" ht="9" customHeight="1" x14ac:dyDescent="0.15">
      <c r="A628" s="194"/>
      <c r="B628" s="678"/>
    </row>
    <row r="629" spans="1:2" ht="9" customHeight="1" x14ac:dyDescent="0.15">
      <c r="A629" s="194"/>
      <c r="B629" s="678"/>
    </row>
    <row r="630" spans="1:2" ht="9" customHeight="1" x14ac:dyDescent="0.15">
      <c r="A630" s="194"/>
      <c r="B630" s="678"/>
    </row>
    <row r="631" spans="1:2" ht="9" customHeight="1" x14ac:dyDescent="0.15">
      <c r="A631" s="194"/>
      <c r="B631" s="678"/>
    </row>
    <row r="632" spans="1:2" ht="9" customHeight="1" x14ac:dyDescent="0.15">
      <c r="A632" s="194"/>
      <c r="B632" s="678"/>
    </row>
    <row r="633" spans="1:2" ht="9" customHeight="1" x14ac:dyDescent="0.15">
      <c r="A633" s="194"/>
      <c r="B633" s="678"/>
    </row>
    <row r="634" spans="1:2" ht="9" customHeight="1" x14ac:dyDescent="0.15">
      <c r="A634" s="194"/>
      <c r="B634" s="678"/>
    </row>
    <row r="635" spans="1:2" ht="9" customHeight="1" x14ac:dyDescent="0.15">
      <c r="A635" s="194"/>
      <c r="B635" s="678"/>
    </row>
    <row r="636" spans="1:2" ht="9" customHeight="1" x14ac:dyDescent="0.15">
      <c r="A636" s="194"/>
      <c r="B636" s="678"/>
    </row>
    <row r="637" spans="1:2" ht="9" customHeight="1" x14ac:dyDescent="0.15">
      <c r="A637" s="194"/>
      <c r="B637" s="678"/>
    </row>
    <row r="638" spans="1:2" ht="9" customHeight="1" x14ac:dyDescent="0.15">
      <c r="A638" s="194"/>
      <c r="B638" s="678"/>
    </row>
    <row r="639" spans="1:2" ht="9" customHeight="1" x14ac:dyDescent="0.15">
      <c r="A639" s="194"/>
      <c r="B639" s="678"/>
    </row>
    <row r="640" spans="1:2" ht="9" customHeight="1" x14ac:dyDescent="0.15">
      <c r="A640" s="194"/>
      <c r="B640" s="678"/>
    </row>
    <row r="641" spans="1:2" ht="9" customHeight="1" x14ac:dyDescent="0.15">
      <c r="A641" s="194"/>
      <c r="B641" s="678"/>
    </row>
    <row r="642" spans="1:2" ht="9" customHeight="1" x14ac:dyDescent="0.15">
      <c r="A642" s="194"/>
      <c r="B642" s="678"/>
    </row>
    <row r="643" spans="1:2" ht="9" customHeight="1" x14ac:dyDescent="0.15">
      <c r="A643" s="194"/>
      <c r="B643" s="678"/>
    </row>
    <row r="644" spans="1:2" ht="9" customHeight="1" x14ac:dyDescent="0.15">
      <c r="A644" s="194"/>
      <c r="B644" s="678"/>
    </row>
    <row r="645" spans="1:2" ht="9" customHeight="1" x14ac:dyDescent="0.15">
      <c r="A645" s="194"/>
      <c r="B645" s="678"/>
    </row>
    <row r="646" spans="1:2" ht="9" customHeight="1" x14ac:dyDescent="0.15">
      <c r="A646" s="194"/>
      <c r="B646" s="678"/>
    </row>
    <row r="647" spans="1:2" ht="9" customHeight="1" x14ac:dyDescent="0.15">
      <c r="A647" s="194"/>
      <c r="B647" s="678"/>
    </row>
    <row r="648" spans="1:2" ht="9" customHeight="1" x14ac:dyDescent="0.15">
      <c r="A648" s="194"/>
      <c r="B648" s="678"/>
    </row>
    <row r="649" spans="1:2" ht="9" customHeight="1" x14ac:dyDescent="0.15">
      <c r="A649" s="194"/>
      <c r="B649" s="678"/>
    </row>
    <row r="650" spans="1:2" ht="9" customHeight="1" x14ac:dyDescent="0.15">
      <c r="A650" s="194"/>
      <c r="B650" s="678"/>
    </row>
    <row r="651" spans="1:2" ht="9" customHeight="1" x14ac:dyDescent="0.15">
      <c r="A651" s="194"/>
      <c r="B651" s="678"/>
    </row>
    <row r="652" spans="1:2" ht="9" customHeight="1" x14ac:dyDescent="0.15">
      <c r="A652" s="194"/>
      <c r="B652" s="678"/>
    </row>
    <row r="653" spans="1:2" ht="9" customHeight="1" x14ac:dyDescent="0.15">
      <c r="A653" s="194"/>
      <c r="B653" s="678"/>
    </row>
    <row r="654" spans="1:2" ht="9" customHeight="1" x14ac:dyDescent="0.15">
      <c r="A654" s="194"/>
      <c r="B654" s="678"/>
    </row>
    <row r="655" spans="1:2" ht="9" customHeight="1" x14ac:dyDescent="0.15">
      <c r="A655" s="194"/>
      <c r="B655" s="678"/>
    </row>
    <row r="656" spans="1:2" ht="9" customHeight="1" x14ac:dyDescent="0.15">
      <c r="A656" s="194"/>
      <c r="B656" s="678"/>
    </row>
    <row r="657" spans="1:2" ht="9" customHeight="1" x14ac:dyDescent="0.15">
      <c r="A657" s="194"/>
      <c r="B657" s="678"/>
    </row>
    <row r="658" spans="1:2" ht="9" customHeight="1" x14ac:dyDescent="0.15">
      <c r="A658" s="194"/>
      <c r="B658" s="678"/>
    </row>
    <row r="659" spans="1:2" ht="9" customHeight="1" x14ac:dyDescent="0.15">
      <c r="A659" s="194"/>
      <c r="B659" s="678"/>
    </row>
    <row r="660" spans="1:2" ht="9" customHeight="1" x14ac:dyDescent="0.15">
      <c r="A660" s="194"/>
      <c r="B660" s="678"/>
    </row>
    <row r="661" spans="1:2" ht="9" customHeight="1" x14ac:dyDescent="0.15">
      <c r="A661" s="194"/>
      <c r="B661" s="678"/>
    </row>
    <row r="662" spans="1:2" ht="9" customHeight="1" x14ac:dyDescent="0.15">
      <c r="A662" s="194"/>
      <c r="B662" s="678"/>
    </row>
    <row r="663" spans="1:2" ht="9" customHeight="1" x14ac:dyDescent="0.15">
      <c r="A663" s="194"/>
      <c r="B663" s="678"/>
    </row>
    <row r="664" spans="1:2" ht="9" customHeight="1" x14ac:dyDescent="0.15">
      <c r="A664" s="194"/>
      <c r="B664" s="678"/>
    </row>
    <row r="665" spans="1:2" ht="9" customHeight="1" x14ac:dyDescent="0.15">
      <c r="A665" s="194"/>
      <c r="B665" s="678"/>
    </row>
    <row r="666" spans="1:2" ht="9" customHeight="1" x14ac:dyDescent="0.15">
      <c r="A666" s="194"/>
      <c r="B666" s="678"/>
    </row>
    <row r="667" spans="1:2" ht="9" customHeight="1" x14ac:dyDescent="0.15">
      <c r="A667" s="194"/>
      <c r="B667" s="678"/>
    </row>
    <row r="668" spans="1:2" ht="9" customHeight="1" x14ac:dyDescent="0.15">
      <c r="A668" s="194"/>
      <c r="B668" s="678"/>
    </row>
    <row r="669" spans="1:2" ht="9" customHeight="1" x14ac:dyDescent="0.15">
      <c r="A669" s="194"/>
      <c r="B669" s="678"/>
    </row>
    <row r="670" spans="1:2" ht="9" customHeight="1" x14ac:dyDescent="0.15">
      <c r="A670" s="194"/>
      <c r="B670" s="678"/>
    </row>
    <row r="671" spans="1:2" ht="9" customHeight="1" x14ac:dyDescent="0.15">
      <c r="A671" s="194"/>
      <c r="B671" s="678"/>
    </row>
    <row r="672" spans="1:2" ht="9" customHeight="1" x14ac:dyDescent="0.15">
      <c r="A672" s="194"/>
      <c r="B672" s="678"/>
    </row>
    <row r="673" spans="1:2" ht="9" customHeight="1" x14ac:dyDescent="0.15">
      <c r="A673" s="194"/>
      <c r="B673" s="678"/>
    </row>
    <row r="674" spans="1:2" ht="9" customHeight="1" x14ac:dyDescent="0.15">
      <c r="A674" s="194"/>
      <c r="B674" s="678"/>
    </row>
    <row r="675" spans="1:2" ht="9" customHeight="1" x14ac:dyDescent="0.15">
      <c r="A675" s="194"/>
      <c r="B675" s="678"/>
    </row>
    <row r="676" spans="1:2" ht="9" customHeight="1" x14ac:dyDescent="0.15">
      <c r="A676" s="194"/>
      <c r="B676" s="678"/>
    </row>
    <row r="677" spans="1:2" ht="9" customHeight="1" x14ac:dyDescent="0.15">
      <c r="A677" s="194"/>
      <c r="B677" s="678"/>
    </row>
    <row r="678" spans="1:2" ht="9" customHeight="1" x14ac:dyDescent="0.15">
      <c r="A678" s="194"/>
      <c r="B678" s="678"/>
    </row>
    <row r="679" spans="1:2" ht="9" customHeight="1" x14ac:dyDescent="0.15">
      <c r="A679" s="194"/>
      <c r="B679" s="678"/>
    </row>
    <row r="680" spans="1:2" ht="9" customHeight="1" x14ac:dyDescent="0.15">
      <c r="A680" s="194"/>
      <c r="B680" s="678"/>
    </row>
    <row r="681" spans="1:2" ht="9" customHeight="1" x14ac:dyDescent="0.15">
      <c r="A681" s="194"/>
      <c r="B681" s="678"/>
    </row>
    <row r="682" spans="1:2" ht="9" customHeight="1" x14ac:dyDescent="0.15">
      <c r="A682" s="194"/>
      <c r="B682" s="678"/>
    </row>
    <row r="683" spans="1:2" ht="9" customHeight="1" x14ac:dyDescent="0.15">
      <c r="A683" s="194"/>
      <c r="B683" s="678"/>
    </row>
    <row r="684" spans="1:2" ht="9" customHeight="1" x14ac:dyDescent="0.15">
      <c r="A684" s="194"/>
      <c r="B684" s="678"/>
    </row>
    <row r="685" spans="1:2" ht="9" customHeight="1" x14ac:dyDescent="0.15">
      <c r="A685" s="194"/>
      <c r="B685" s="678"/>
    </row>
    <row r="686" spans="1:2" ht="9" customHeight="1" x14ac:dyDescent="0.15">
      <c r="A686" s="194"/>
      <c r="B686" s="678"/>
    </row>
    <row r="687" spans="1:2" ht="9" customHeight="1" x14ac:dyDescent="0.15">
      <c r="A687" s="194"/>
      <c r="B687" s="678"/>
    </row>
    <row r="688" spans="1:2" ht="9" customHeight="1" x14ac:dyDescent="0.15">
      <c r="A688" s="194"/>
      <c r="B688" s="678"/>
    </row>
    <row r="689" spans="1:2" ht="9" customHeight="1" x14ac:dyDescent="0.15">
      <c r="A689" s="194"/>
      <c r="B689" s="678"/>
    </row>
    <row r="690" spans="1:2" ht="9" customHeight="1" x14ac:dyDescent="0.15">
      <c r="A690" s="194"/>
      <c r="B690" s="678"/>
    </row>
    <row r="691" spans="1:2" ht="9" customHeight="1" x14ac:dyDescent="0.15">
      <c r="A691" s="194"/>
      <c r="B691" s="678"/>
    </row>
    <row r="692" spans="1:2" ht="9" customHeight="1" x14ac:dyDescent="0.15">
      <c r="A692" s="194"/>
      <c r="B692" s="678"/>
    </row>
    <row r="693" spans="1:2" ht="9" customHeight="1" x14ac:dyDescent="0.15">
      <c r="A693" s="194"/>
      <c r="B693" s="678"/>
    </row>
    <row r="694" spans="1:2" ht="9" customHeight="1" x14ac:dyDescent="0.15">
      <c r="A694" s="194"/>
      <c r="B694" s="678"/>
    </row>
    <row r="695" spans="1:2" ht="9" customHeight="1" x14ac:dyDescent="0.15">
      <c r="A695" s="194"/>
      <c r="B695" s="678"/>
    </row>
    <row r="696" spans="1:2" ht="9" customHeight="1" x14ac:dyDescent="0.15">
      <c r="A696" s="194"/>
      <c r="B696" s="678"/>
    </row>
    <row r="697" spans="1:2" ht="9" customHeight="1" x14ac:dyDescent="0.15">
      <c r="A697" s="194"/>
      <c r="B697" s="678"/>
    </row>
    <row r="698" spans="1:2" ht="9" customHeight="1" x14ac:dyDescent="0.15">
      <c r="A698" s="194"/>
      <c r="B698" s="678"/>
    </row>
    <row r="699" spans="1:2" ht="9" customHeight="1" x14ac:dyDescent="0.15">
      <c r="A699" s="194"/>
      <c r="B699" s="678"/>
    </row>
    <row r="700" spans="1:2" ht="9" customHeight="1" x14ac:dyDescent="0.15">
      <c r="A700" s="194"/>
      <c r="B700" s="678"/>
    </row>
    <row r="701" spans="1:2" ht="9" customHeight="1" x14ac:dyDescent="0.15">
      <c r="A701" s="194"/>
      <c r="B701" s="678"/>
    </row>
    <row r="702" spans="1:2" ht="9" customHeight="1" x14ac:dyDescent="0.15">
      <c r="A702" s="194"/>
      <c r="B702" s="678"/>
    </row>
    <row r="703" spans="1:2" ht="9" customHeight="1" x14ac:dyDescent="0.15">
      <c r="A703" s="194"/>
      <c r="B703" s="678"/>
    </row>
    <row r="704" spans="1:2" ht="9" customHeight="1" x14ac:dyDescent="0.15">
      <c r="A704" s="194"/>
      <c r="B704" s="678"/>
    </row>
    <row r="705" spans="1:2" ht="9" customHeight="1" x14ac:dyDescent="0.15">
      <c r="A705" s="194"/>
      <c r="B705" s="678"/>
    </row>
    <row r="706" spans="1:2" ht="9" customHeight="1" x14ac:dyDescent="0.15">
      <c r="A706" s="194"/>
      <c r="B706" s="678"/>
    </row>
    <row r="707" spans="1:2" ht="9" customHeight="1" x14ac:dyDescent="0.15">
      <c r="A707" s="194"/>
      <c r="B707" s="678"/>
    </row>
    <row r="708" spans="1:2" ht="9" customHeight="1" x14ac:dyDescent="0.15">
      <c r="A708" s="194"/>
      <c r="B708" s="678"/>
    </row>
    <row r="709" spans="1:2" ht="9" customHeight="1" x14ac:dyDescent="0.15">
      <c r="A709" s="194"/>
      <c r="B709" s="678"/>
    </row>
    <row r="710" spans="1:2" ht="9" customHeight="1" x14ac:dyDescent="0.15">
      <c r="A710" s="194"/>
      <c r="B710" s="678"/>
    </row>
    <row r="711" spans="1:2" ht="9" customHeight="1" x14ac:dyDescent="0.15">
      <c r="A711" s="194"/>
      <c r="B711" s="678"/>
    </row>
    <row r="712" spans="1:2" ht="9" customHeight="1" x14ac:dyDescent="0.15">
      <c r="A712" s="194"/>
      <c r="B712" s="678"/>
    </row>
    <row r="713" spans="1:2" ht="9" customHeight="1" x14ac:dyDescent="0.15">
      <c r="A713" s="194"/>
      <c r="B713" s="678"/>
    </row>
    <row r="714" spans="1:2" ht="9" customHeight="1" x14ac:dyDescent="0.15">
      <c r="A714" s="194"/>
      <c r="B714" s="678"/>
    </row>
    <row r="715" spans="1:2" ht="9" customHeight="1" x14ac:dyDescent="0.15">
      <c r="A715" s="194"/>
      <c r="B715" s="678"/>
    </row>
    <row r="716" spans="1:2" ht="9" customHeight="1" x14ac:dyDescent="0.15">
      <c r="A716" s="194"/>
      <c r="B716" s="678"/>
    </row>
    <row r="717" spans="1:2" ht="9" customHeight="1" x14ac:dyDescent="0.15">
      <c r="A717" s="194"/>
      <c r="B717" s="678"/>
    </row>
    <row r="718" spans="1:2" ht="9" customHeight="1" x14ac:dyDescent="0.15">
      <c r="A718" s="194"/>
      <c r="B718" s="678"/>
    </row>
    <row r="719" spans="1:2" ht="9" customHeight="1" x14ac:dyDescent="0.15">
      <c r="A719" s="194"/>
      <c r="B719" s="678"/>
    </row>
    <row r="720" spans="1:2" ht="9" customHeight="1" x14ac:dyDescent="0.15">
      <c r="A720" s="194"/>
      <c r="B720" s="678"/>
    </row>
    <row r="721" spans="1:2" ht="9" customHeight="1" x14ac:dyDescent="0.15">
      <c r="A721" s="194"/>
      <c r="B721" s="678"/>
    </row>
    <row r="722" spans="1:2" ht="9" customHeight="1" x14ac:dyDescent="0.15">
      <c r="A722" s="194"/>
      <c r="B722" s="678"/>
    </row>
    <row r="723" spans="1:2" ht="9" customHeight="1" x14ac:dyDescent="0.15">
      <c r="A723" s="194"/>
      <c r="B723" s="678"/>
    </row>
    <row r="724" spans="1:2" ht="9" customHeight="1" x14ac:dyDescent="0.15">
      <c r="A724" s="194"/>
      <c r="B724" s="678"/>
    </row>
    <row r="725" spans="1:2" ht="9" customHeight="1" x14ac:dyDescent="0.15">
      <c r="A725" s="194"/>
      <c r="B725" s="678"/>
    </row>
    <row r="726" spans="1:2" ht="9" customHeight="1" x14ac:dyDescent="0.15">
      <c r="A726" s="194"/>
      <c r="B726" s="678"/>
    </row>
    <row r="727" spans="1:2" ht="9" customHeight="1" x14ac:dyDescent="0.15">
      <c r="A727" s="194"/>
      <c r="B727" s="678"/>
    </row>
    <row r="728" spans="1:2" ht="9" customHeight="1" x14ac:dyDescent="0.15">
      <c r="A728" s="194"/>
      <c r="B728" s="678"/>
    </row>
    <row r="729" spans="1:2" ht="9" customHeight="1" x14ac:dyDescent="0.15">
      <c r="A729" s="194"/>
      <c r="B729" s="678"/>
    </row>
    <row r="730" spans="1:2" ht="9" customHeight="1" x14ac:dyDescent="0.15">
      <c r="A730" s="194"/>
      <c r="B730" s="678"/>
    </row>
    <row r="731" spans="1:2" ht="9" customHeight="1" x14ac:dyDescent="0.15">
      <c r="A731" s="194"/>
      <c r="B731" s="678"/>
    </row>
    <row r="732" spans="1:2" ht="9" customHeight="1" x14ac:dyDescent="0.15">
      <c r="A732" s="194"/>
      <c r="B732" s="678"/>
    </row>
    <row r="733" spans="1:2" ht="9" customHeight="1" x14ac:dyDescent="0.15">
      <c r="A733" s="194"/>
      <c r="B733" s="678"/>
    </row>
    <row r="734" spans="1:2" ht="9" customHeight="1" x14ac:dyDescent="0.15">
      <c r="A734" s="194"/>
      <c r="B734" s="678"/>
    </row>
    <row r="735" spans="1:2" ht="9" customHeight="1" x14ac:dyDescent="0.15">
      <c r="A735" s="194"/>
      <c r="B735" s="678"/>
    </row>
    <row r="736" spans="1:2" ht="9" customHeight="1" x14ac:dyDescent="0.15">
      <c r="A736" s="194"/>
      <c r="B736" s="678"/>
    </row>
    <row r="737" spans="1:2" ht="9" customHeight="1" x14ac:dyDescent="0.15">
      <c r="A737" s="194"/>
      <c r="B737" s="678"/>
    </row>
    <row r="738" spans="1:2" ht="9" customHeight="1" x14ac:dyDescent="0.15">
      <c r="A738" s="194"/>
      <c r="B738" s="678"/>
    </row>
    <row r="739" spans="1:2" ht="9" customHeight="1" x14ac:dyDescent="0.15">
      <c r="A739" s="194"/>
      <c r="B739" s="678"/>
    </row>
    <row r="740" spans="1:2" ht="9" customHeight="1" x14ac:dyDescent="0.15">
      <c r="A740" s="194"/>
      <c r="B740" s="678"/>
    </row>
    <row r="741" spans="1:2" ht="9" customHeight="1" x14ac:dyDescent="0.15">
      <c r="A741" s="194"/>
      <c r="B741" s="678"/>
    </row>
    <row r="742" spans="1:2" ht="9" customHeight="1" x14ac:dyDescent="0.15">
      <c r="A742" s="194"/>
      <c r="B742" s="678"/>
    </row>
    <row r="743" spans="1:2" ht="9" customHeight="1" x14ac:dyDescent="0.15">
      <c r="A743" s="194"/>
      <c r="B743" s="678"/>
    </row>
    <row r="744" spans="1:2" ht="9" customHeight="1" x14ac:dyDescent="0.15">
      <c r="A744" s="194"/>
      <c r="B744" s="678"/>
    </row>
    <row r="745" spans="1:2" ht="9" customHeight="1" x14ac:dyDescent="0.15">
      <c r="A745" s="194"/>
      <c r="B745" s="678"/>
    </row>
    <row r="746" spans="1:2" ht="9" customHeight="1" x14ac:dyDescent="0.15">
      <c r="A746" s="194"/>
      <c r="B746" s="678"/>
    </row>
    <row r="747" spans="1:2" ht="9" customHeight="1" x14ac:dyDescent="0.15">
      <c r="A747" s="194"/>
      <c r="B747" s="678"/>
    </row>
    <row r="748" spans="1:2" ht="9" customHeight="1" x14ac:dyDescent="0.15">
      <c r="A748" s="194"/>
      <c r="B748" s="678"/>
    </row>
    <row r="749" spans="1:2" ht="9" customHeight="1" x14ac:dyDescent="0.15">
      <c r="A749" s="194"/>
      <c r="B749" s="678"/>
    </row>
    <row r="750" spans="1:2" ht="9" customHeight="1" x14ac:dyDescent="0.15">
      <c r="A750" s="194"/>
      <c r="B750" s="678"/>
    </row>
    <row r="751" spans="1:2" ht="9" customHeight="1" x14ac:dyDescent="0.15">
      <c r="A751" s="194"/>
      <c r="B751" s="678"/>
    </row>
    <row r="752" spans="1:2" ht="9" customHeight="1" x14ac:dyDescent="0.15">
      <c r="A752" s="194"/>
      <c r="B752" s="678"/>
    </row>
    <row r="753" spans="1:2" ht="9" customHeight="1" x14ac:dyDescent="0.15">
      <c r="A753" s="194"/>
      <c r="B753" s="678"/>
    </row>
    <row r="754" spans="1:2" ht="9" customHeight="1" x14ac:dyDescent="0.15">
      <c r="A754" s="194"/>
      <c r="B754" s="678"/>
    </row>
    <row r="755" spans="1:2" ht="9" customHeight="1" x14ac:dyDescent="0.15">
      <c r="A755" s="194"/>
      <c r="B755" s="678"/>
    </row>
    <row r="756" spans="1:2" ht="9" customHeight="1" x14ac:dyDescent="0.15">
      <c r="A756" s="194"/>
      <c r="B756" s="678"/>
    </row>
    <row r="757" spans="1:2" ht="9" customHeight="1" x14ac:dyDescent="0.15">
      <c r="A757" s="194"/>
      <c r="B757" s="678"/>
    </row>
    <row r="758" spans="1:2" ht="9" customHeight="1" x14ac:dyDescent="0.15">
      <c r="A758" s="194"/>
      <c r="B758" s="678"/>
    </row>
    <row r="759" spans="1:2" ht="9" customHeight="1" x14ac:dyDescent="0.15">
      <c r="A759" s="194"/>
      <c r="B759" s="678"/>
    </row>
    <row r="760" spans="1:2" ht="9" customHeight="1" x14ac:dyDescent="0.15">
      <c r="A760" s="194"/>
      <c r="B760" s="678"/>
    </row>
    <row r="761" spans="1:2" ht="9" customHeight="1" x14ac:dyDescent="0.15">
      <c r="A761" s="194"/>
      <c r="B761" s="678"/>
    </row>
    <row r="762" spans="1:2" ht="9" customHeight="1" x14ac:dyDescent="0.15">
      <c r="A762" s="194"/>
      <c r="B762" s="678"/>
    </row>
    <row r="763" spans="1:2" ht="9" customHeight="1" x14ac:dyDescent="0.15">
      <c r="A763" s="194"/>
      <c r="B763" s="678"/>
    </row>
    <row r="764" spans="1:2" ht="9" customHeight="1" x14ac:dyDescent="0.15">
      <c r="A764" s="194"/>
      <c r="B764" s="678"/>
    </row>
    <row r="765" spans="1:2" ht="9" customHeight="1" x14ac:dyDescent="0.15">
      <c r="A765" s="194"/>
      <c r="B765" s="678"/>
    </row>
    <row r="766" spans="1:2" ht="9" customHeight="1" x14ac:dyDescent="0.15">
      <c r="A766" s="194"/>
      <c r="B766" s="678"/>
    </row>
    <row r="767" spans="1:2" ht="9" customHeight="1" x14ac:dyDescent="0.15">
      <c r="A767" s="194"/>
      <c r="B767" s="678"/>
    </row>
    <row r="768" spans="1:2" ht="9" customHeight="1" x14ac:dyDescent="0.15">
      <c r="A768" s="194"/>
      <c r="B768" s="678"/>
    </row>
    <row r="769" spans="1:2" ht="9" customHeight="1" x14ac:dyDescent="0.15">
      <c r="A769" s="194"/>
      <c r="B769" s="678"/>
    </row>
    <row r="770" spans="1:2" ht="9" customHeight="1" x14ac:dyDescent="0.15">
      <c r="A770" s="194"/>
      <c r="B770" s="678"/>
    </row>
    <row r="771" spans="1:2" ht="9" customHeight="1" x14ac:dyDescent="0.15">
      <c r="A771" s="194"/>
      <c r="B771" s="678"/>
    </row>
    <row r="772" spans="1:2" ht="9" customHeight="1" x14ac:dyDescent="0.15">
      <c r="A772" s="194"/>
      <c r="B772" s="678"/>
    </row>
    <row r="773" spans="1:2" ht="9" customHeight="1" x14ac:dyDescent="0.15">
      <c r="A773" s="194"/>
      <c r="B773" s="678"/>
    </row>
    <row r="774" spans="1:2" ht="9" customHeight="1" x14ac:dyDescent="0.15">
      <c r="A774" s="194"/>
      <c r="B774" s="678"/>
    </row>
    <row r="775" spans="1:2" ht="9" customHeight="1" x14ac:dyDescent="0.15">
      <c r="A775" s="194"/>
      <c r="B775" s="678"/>
    </row>
    <row r="776" spans="1:2" ht="9" customHeight="1" x14ac:dyDescent="0.15">
      <c r="A776" s="194"/>
      <c r="B776" s="678"/>
    </row>
    <row r="777" spans="1:2" ht="9" customHeight="1" x14ac:dyDescent="0.15">
      <c r="A777" s="194"/>
      <c r="B777" s="678"/>
    </row>
    <row r="778" spans="1:2" ht="9" customHeight="1" x14ac:dyDescent="0.15">
      <c r="A778" s="194"/>
      <c r="B778" s="678"/>
    </row>
    <row r="779" spans="1:2" ht="9" customHeight="1" x14ac:dyDescent="0.15">
      <c r="A779" s="194"/>
      <c r="B779" s="678"/>
    </row>
    <row r="780" spans="1:2" ht="9" customHeight="1" x14ac:dyDescent="0.15">
      <c r="A780" s="194"/>
      <c r="B780" s="678"/>
    </row>
    <row r="781" spans="1:2" ht="9" customHeight="1" x14ac:dyDescent="0.15">
      <c r="A781" s="194"/>
      <c r="B781" s="678"/>
    </row>
    <row r="782" spans="1:2" ht="9" customHeight="1" x14ac:dyDescent="0.15">
      <c r="A782" s="194"/>
      <c r="B782" s="678"/>
    </row>
    <row r="783" spans="1:2" ht="9" customHeight="1" x14ac:dyDescent="0.15">
      <c r="A783" s="194"/>
      <c r="B783" s="678"/>
    </row>
    <row r="784" spans="1:2" ht="9" customHeight="1" x14ac:dyDescent="0.15">
      <c r="A784" s="194"/>
      <c r="B784" s="678"/>
    </row>
    <row r="785" spans="1:2" ht="9" customHeight="1" x14ac:dyDescent="0.15">
      <c r="A785" s="194"/>
      <c r="B785" s="678"/>
    </row>
    <row r="786" spans="1:2" ht="9" customHeight="1" x14ac:dyDescent="0.15">
      <c r="A786" s="194"/>
      <c r="B786" s="678"/>
    </row>
    <row r="787" spans="1:2" ht="9" customHeight="1" x14ac:dyDescent="0.15">
      <c r="A787" s="194"/>
      <c r="B787" s="678"/>
    </row>
    <row r="788" spans="1:2" ht="9" customHeight="1" x14ac:dyDescent="0.15">
      <c r="A788" s="194"/>
      <c r="B788" s="678"/>
    </row>
    <row r="789" spans="1:2" ht="9" customHeight="1" x14ac:dyDescent="0.15">
      <c r="A789" s="194"/>
      <c r="B789" s="678"/>
    </row>
    <row r="790" spans="1:2" ht="9" customHeight="1" x14ac:dyDescent="0.15">
      <c r="A790" s="194"/>
      <c r="B790" s="678"/>
    </row>
    <row r="791" spans="1:2" ht="9" customHeight="1" x14ac:dyDescent="0.15">
      <c r="A791" s="194"/>
      <c r="B791" s="678"/>
    </row>
    <row r="792" spans="1:2" ht="9" customHeight="1" x14ac:dyDescent="0.15">
      <c r="A792" s="194"/>
      <c r="B792" s="678"/>
    </row>
    <row r="793" spans="1:2" ht="9" customHeight="1" x14ac:dyDescent="0.15">
      <c r="A793" s="194"/>
      <c r="B793" s="678"/>
    </row>
    <row r="794" spans="1:2" ht="9" customHeight="1" x14ac:dyDescent="0.15">
      <c r="A794" s="194"/>
      <c r="B794" s="678"/>
    </row>
    <row r="795" spans="1:2" ht="9" customHeight="1" x14ac:dyDescent="0.15">
      <c r="A795" s="194"/>
      <c r="B795" s="678"/>
    </row>
    <row r="796" spans="1:2" ht="9" customHeight="1" x14ac:dyDescent="0.15">
      <c r="A796" s="194"/>
      <c r="B796" s="678"/>
    </row>
    <row r="797" spans="1:2" ht="9" customHeight="1" x14ac:dyDescent="0.15">
      <c r="A797" s="194"/>
      <c r="B797" s="678"/>
    </row>
    <row r="798" spans="1:2" ht="9" customHeight="1" x14ac:dyDescent="0.15">
      <c r="A798" s="194"/>
      <c r="B798" s="678"/>
    </row>
    <row r="799" spans="1:2" ht="9" customHeight="1" x14ac:dyDescent="0.15">
      <c r="A799" s="194"/>
      <c r="B799" s="678"/>
    </row>
    <row r="800" spans="1:2" ht="9" customHeight="1" x14ac:dyDescent="0.15">
      <c r="A800" s="194"/>
      <c r="B800" s="678"/>
    </row>
    <row r="801" spans="1:2" ht="9" customHeight="1" x14ac:dyDescent="0.15">
      <c r="A801" s="194"/>
      <c r="B801" s="678"/>
    </row>
    <row r="802" spans="1:2" ht="9" customHeight="1" x14ac:dyDescent="0.15">
      <c r="A802" s="194"/>
      <c r="B802" s="678"/>
    </row>
    <row r="803" spans="1:2" ht="9" customHeight="1" x14ac:dyDescent="0.15">
      <c r="A803" s="194"/>
      <c r="B803" s="678"/>
    </row>
    <row r="804" spans="1:2" ht="9" customHeight="1" x14ac:dyDescent="0.15">
      <c r="A804" s="194"/>
      <c r="B804" s="678"/>
    </row>
    <row r="805" spans="1:2" ht="9" customHeight="1" x14ac:dyDescent="0.15">
      <c r="A805" s="194"/>
      <c r="B805" s="678"/>
    </row>
    <row r="806" spans="1:2" ht="9" customHeight="1" x14ac:dyDescent="0.15">
      <c r="A806" s="194"/>
      <c r="B806" s="678"/>
    </row>
    <row r="807" spans="1:2" ht="9" customHeight="1" x14ac:dyDescent="0.15">
      <c r="A807" s="194"/>
      <c r="B807" s="678"/>
    </row>
    <row r="808" spans="1:2" ht="9" customHeight="1" x14ac:dyDescent="0.15">
      <c r="A808" s="194"/>
      <c r="B808" s="678"/>
    </row>
    <row r="809" spans="1:2" ht="9" customHeight="1" x14ac:dyDescent="0.15">
      <c r="A809" s="194"/>
      <c r="B809" s="678"/>
    </row>
    <row r="810" spans="1:2" ht="9" customHeight="1" x14ac:dyDescent="0.15">
      <c r="A810" s="194"/>
      <c r="B810" s="678"/>
    </row>
    <row r="811" spans="1:2" ht="9" customHeight="1" x14ac:dyDescent="0.15">
      <c r="A811" s="194"/>
      <c r="B811" s="678"/>
    </row>
    <row r="812" spans="1:2" ht="9" customHeight="1" x14ac:dyDescent="0.15">
      <c r="A812" s="194"/>
      <c r="B812" s="678"/>
    </row>
    <row r="813" spans="1:2" ht="9" customHeight="1" x14ac:dyDescent="0.15">
      <c r="A813" s="194"/>
      <c r="B813" s="678"/>
    </row>
    <row r="814" spans="1:2" ht="9" customHeight="1" x14ac:dyDescent="0.15">
      <c r="A814" s="194"/>
      <c r="B814" s="678"/>
    </row>
    <row r="815" spans="1:2" ht="9" customHeight="1" x14ac:dyDescent="0.15">
      <c r="A815" s="194"/>
      <c r="B815" s="678"/>
    </row>
    <row r="816" spans="1:2" ht="9" customHeight="1" x14ac:dyDescent="0.15">
      <c r="A816" s="194"/>
      <c r="B816" s="678"/>
    </row>
    <row r="817" spans="1:2" ht="9" customHeight="1" x14ac:dyDescent="0.15">
      <c r="A817" s="194"/>
      <c r="B817" s="678"/>
    </row>
    <row r="818" spans="1:2" ht="9" customHeight="1" x14ac:dyDescent="0.15">
      <c r="A818" s="194"/>
      <c r="B818" s="678"/>
    </row>
    <row r="819" spans="1:2" ht="9" customHeight="1" x14ac:dyDescent="0.15">
      <c r="A819" s="194"/>
      <c r="B819" s="678"/>
    </row>
    <row r="820" spans="1:2" ht="9" customHeight="1" x14ac:dyDescent="0.15">
      <c r="A820" s="194"/>
      <c r="B820" s="678"/>
    </row>
    <row r="821" spans="1:2" ht="9" customHeight="1" x14ac:dyDescent="0.15">
      <c r="A821" s="194"/>
      <c r="B821" s="678"/>
    </row>
    <row r="822" spans="1:2" ht="9" customHeight="1" x14ac:dyDescent="0.15">
      <c r="A822" s="194"/>
      <c r="B822" s="678"/>
    </row>
    <row r="823" spans="1:2" ht="9" customHeight="1" x14ac:dyDescent="0.15">
      <c r="A823" s="194"/>
      <c r="B823" s="678"/>
    </row>
    <row r="824" spans="1:2" ht="9" customHeight="1" x14ac:dyDescent="0.15">
      <c r="A824" s="194"/>
      <c r="B824" s="678"/>
    </row>
    <row r="825" spans="1:2" ht="9" customHeight="1" x14ac:dyDescent="0.15">
      <c r="A825" s="194"/>
      <c r="B825" s="678"/>
    </row>
    <row r="826" spans="1:2" ht="9" customHeight="1" x14ac:dyDescent="0.15">
      <c r="A826" s="194"/>
      <c r="B826" s="678"/>
    </row>
    <row r="827" spans="1:2" ht="9" customHeight="1" x14ac:dyDescent="0.15">
      <c r="A827" s="194"/>
      <c r="B827" s="678"/>
    </row>
    <row r="828" spans="1:2" ht="9" customHeight="1" x14ac:dyDescent="0.15">
      <c r="A828" s="194"/>
      <c r="B828" s="678"/>
    </row>
    <row r="829" spans="1:2" ht="9" customHeight="1" x14ac:dyDescent="0.15">
      <c r="A829" s="194"/>
      <c r="B829" s="678"/>
    </row>
    <row r="830" spans="1:2" ht="9" customHeight="1" x14ac:dyDescent="0.15">
      <c r="A830" s="194"/>
      <c r="B830" s="678"/>
    </row>
    <row r="831" spans="1:2" ht="9" customHeight="1" x14ac:dyDescent="0.15">
      <c r="A831" s="194"/>
      <c r="B831" s="678"/>
    </row>
    <row r="832" spans="1:2" ht="9" customHeight="1" x14ac:dyDescent="0.15">
      <c r="A832" s="194"/>
      <c r="B832" s="678"/>
    </row>
    <row r="833" spans="1:2" ht="9" customHeight="1" x14ac:dyDescent="0.15">
      <c r="A833" s="194"/>
      <c r="B833" s="678"/>
    </row>
    <row r="834" spans="1:2" ht="9" customHeight="1" x14ac:dyDescent="0.15">
      <c r="A834" s="194"/>
      <c r="B834" s="678"/>
    </row>
    <row r="835" spans="1:2" ht="9" customHeight="1" x14ac:dyDescent="0.15">
      <c r="A835" s="194"/>
      <c r="B835" s="678"/>
    </row>
    <row r="836" spans="1:2" ht="9" customHeight="1" x14ac:dyDescent="0.15">
      <c r="A836" s="194"/>
      <c r="B836" s="678"/>
    </row>
    <row r="837" spans="1:2" ht="9" customHeight="1" x14ac:dyDescent="0.15">
      <c r="A837" s="194"/>
      <c r="B837" s="678"/>
    </row>
    <row r="838" spans="1:2" ht="9" customHeight="1" x14ac:dyDescent="0.15">
      <c r="A838" s="194"/>
      <c r="B838" s="678"/>
    </row>
    <row r="839" spans="1:2" ht="9" customHeight="1" x14ac:dyDescent="0.15">
      <c r="A839" s="194"/>
      <c r="B839" s="678"/>
    </row>
    <row r="840" spans="1:2" ht="9" customHeight="1" x14ac:dyDescent="0.15">
      <c r="A840" s="194"/>
      <c r="B840" s="678"/>
    </row>
    <row r="841" spans="1:2" ht="9" customHeight="1" x14ac:dyDescent="0.15">
      <c r="A841" s="194"/>
      <c r="B841" s="678"/>
    </row>
    <row r="842" spans="1:2" ht="9" customHeight="1" x14ac:dyDescent="0.15">
      <c r="A842" s="194"/>
      <c r="B842" s="678"/>
    </row>
    <row r="843" spans="1:2" ht="9" customHeight="1" x14ac:dyDescent="0.15">
      <c r="A843" s="194"/>
      <c r="B843" s="678"/>
    </row>
    <row r="844" spans="1:2" ht="9" customHeight="1" x14ac:dyDescent="0.15">
      <c r="A844" s="194"/>
      <c r="B844" s="678"/>
    </row>
    <row r="845" spans="1:2" ht="9" customHeight="1" x14ac:dyDescent="0.15">
      <c r="A845" s="194"/>
      <c r="B845" s="678"/>
    </row>
    <row r="846" spans="1:2" ht="9" customHeight="1" x14ac:dyDescent="0.15">
      <c r="A846" s="194"/>
      <c r="B846" s="678"/>
    </row>
    <row r="847" spans="1:2" ht="9" customHeight="1" x14ac:dyDescent="0.15">
      <c r="A847" s="194"/>
      <c r="B847" s="678"/>
    </row>
    <row r="848" spans="1:2" ht="9" customHeight="1" x14ac:dyDescent="0.15">
      <c r="A848" s="194"/>
      <c r="B848" s="678"/>
    </row>
    <row r="849" spans="1:2" ht="9" customHeight="1" x14ac:dyDescent="0.15">
      <c r="A849" s="194"/>
      <c r="B849" s="678"/>
    </row>
    <row r="850" spans="1:2" ht="9" customHeight="1" x14ac:dyDescent="0.15">
      <c r="A850" s="194"/>
      <c r="B850" s="678"/>
    </row>
    <row r="851" spans="1:2" ht="9" customHeight="1" x14ac:dyDescent="0.15">
      <c r="A851" s="194"/>
      <c r="B851" s="678"/>
    </row>
    <row r="852" spans="1:2" ht="9" customHeight="1" x14ac:dyDescent="0.15">
      <c r="A852" s="194"/>
      <c r="B852" s="678"/>
    </row>
    <row r="853" spans="1:2" ht="9" customHeight="1" x14ac:dyDescent="0.15">
      <c r="A853" s="194"/>
      <c r="B853" s="678"/>
    </row>
    <row r="854" spans="1:2" ht="9" customHeight="1" x14ac:dyDescent="0.15">
      <c r="A854" s="194"/>
      <c r="B854" s="678"/>
    </row>
    <row r="855" spans="1:2" ht="9" customHeight="1" x14ac:dyDescent="0.15">
      <c r="A855" s="194"/>
      <c r="B855" s="678"/>
    </row>
    <row r="856" spans="1:2" ht="9" customHeight="1" x14ac:dyDescent="0.15">
      <c r="A856" s="194"/>
      <c r="B856" s="678"/>
    </row>
    <row r="857" spans="1:2" ht="9" customHeight="1" x14ac:dyDescent="0.15">
      <c r="A857" s="194"/>
      <c r="B857" s="678"/>
    </row>
    <row r="858" spans="1:2" ht="9" customHeight="1" x14ac:dyDescent="0.15">
      <c r="A858" s="194"/>
      <c r="B858" s="678"/>
    </row>
    <row r="859" spans="1:2" ht="9" customHeight="1" x14ac:dyDescent="0.15">
      <c r="A859" s="194"/>
      <c r="B859" s="678"/>
    </row>
    <row r="860" spans="1:2" ht="9" customHeight="1" x14ac:dyDescent="0.15">
      <c r="A860" s="194"/>
      <c r="B860" s="678"/>
    </row>
    <row r="861" spans="1:2" ht="9" customHeight="1" x14ac:dyDescent="0.15">
      <c r="A861" s="194"/>
      <c r="B861" s="678"/>
    </row>
    <row r="862" spans="1:2" ht="9" customHeight="1" x14ac:dyDescent="0.15">
      <c r="A862" s="194"/>
      <c r="B862" s="678"/>
    </row>
    <row r="863" spans="1:2" ht="9" customHeight="1" x14ac:dyDescent="0.15">
      <c r="A863" s="194"/>
      <c r="B863" s="678"/>
    </row>
    <row r="864" spans="1:2" ht="9" customHeight="1" x14ac:dyDescent="0.15">
      <c r="A864" s="194"/>
      <c r="B864" s="678"/>
    </row>
    <row r="865" spans="1:2" ht="9" customHeight="1" x14ac:dyDescent="0.15">
      <c r="A865" s="194"/>
      <c r="B865" s="678"/>
    </row>
    <row r="866" spans="1:2" ht="9" customHeight="1" x14ac:dyDescent="0.15">
      <c r="A866" s="194"/>
      <c r="B866" s="678"/>
    </row>
    <row r="867" spans="1:2" ht="9" customHeight="1" x14ac:dyDescent="0.15">
      <c r="A867" s="194"/>
      <c r="B867" s="678"/>
    </row>
    <row r="868" spans="1:2" ht="9" customHeight="1" x14ac:dyDescent="0.15">
      <c r="A868" s="194"/>
      <c r="B868" s="678"/>
    </row>
    <row r="869" spans="1:2" ht="9" customHeight="1" x14ac:dyDescent="0.15">
      <c r="A869" s="194"/>
      <c r="B869" s="678"/>
    </row>
    <row r="870" spans="1:2" ht="9" customHeight="1" x14ac:dyDescent="0.15">
      <c r="A870" s="194"/>
      <c r="B870" s="678"/>
    </row>
    <row r="871" spans="1:2" ht="9" customHeight="1" x14ac:dyDescent="0.15">
      <c r="A871" s="194"/>
      <c r="B871" s="678"/>
    </row>
    <row r="872" spans="1:2" ht="9" customHeight="1" x14ac:dyDescent="0.15">
      <c r="A872" s="194"/>
      <c r="B872" s="678"/>
    </row>
    <row r="873" spans="1:2" ht="9" customHeight="1" x14ac:dyDescent="0.15">
      <c r="A873" s="194"/>
      <c r="B873" s="678"/>
    </row>
    <row r="874" spans="1:2" ht="9" customHeight="1" x14ac:dyDescent="0.15">
      <c r="A874" s="194"/>
      <c r="B874" s="678"/>
    </row>
    <row r="875" spans="1:2" ht="9" customHeight="1" x14ac:dyDescent="0.15">
      <c r="A875" s="194"/>
      <c r="B875" s="678"/>
    </row>
    <row r="876" spans="1:2" ht="9" customHeight="1" x14ac:dyDescent="0.15">
      <c r="A876" s="194"/>
      <c r="B876" s="678"/>
    </row>
    <row r="877" spans="1:2" ht="9" customHeight="1" x14ac:dyDescent="0.15">
      <c r="A877" s="194"/>
      <c r="B877" s="678"/>
    </row>
    <row r="878" spans="1:2" ht="9" customHeight="1" x14ac:dyDescent="0.15">
      <c r="A878" s="194"/>
      <c r="B878" s="678"/>
    </row>
    <row r="879" spans="1:2" ht="9" customHeight="1" x14ac:dyDescent="0.15">
      <c r="A879" s="194"/>
      <c r="B879" s="678"/>
    </row>
    <row r="880" spans="1:2" ht="9" customHeight="1" x14ac:dyDescent="0.15">
      <c r="A880" s="194"/>
      <c r="B880" s="678"/>
    </row>
    <row r="881" spans="1:2" ht="9" customHeight="1" x14ac:dyDescent="0.15">
      <c r="A881" s="194"/>
      <c r="B881" s="678"/>
    </row>
    <row r="882" spans="1:2" ht="9" customHeight="1" x14ac:dyDescent="0.15">
      <c r="A882" s="194"/>
      <c r="B882" s="678"/>
    </row>
    <row r="883" spans="1:2" ht="9" customHeight="1" x14ac:dyDescent="0.15">
      <c r="A883" s="194"/>
      <c r="B883" s="678"/>
    </row>
    <row r="884" spans="1:2" ht="9" customHeight="1" x14ac:dyDescent="0.15">
      <c r="A884" s="194"/>
      <c r="B884" s="678"/>
    </row>
    <row r="885" spans="1:2" ht="9" customHeight="1" x14ac:dyDescent="0.15">
      <c r="A885" s="194"/>
      <c r="B885" s="678"/>
    </row>
    <row r="886" spans="1:2" ht="9" customHeight="1" x14ac:dyDescent="0.15">
      <c r="A886" s="194"/>
      <c r="B886" s="678"/>
    </row>
    <row r="887" spans="1:2" ht="9" customHeight="1" x14ac:dyDescent="0.15">
      <c r="A887" s="194"/>
      <c r="B887" s="678"/>
    </row>
    <row r="888" spans="1:2" ht="9" customHeight="1" x14ac:dyDescent="0.15">
      <c r="A888" s="194"/>
      <c r="B888" s="678"/>
    </row>
    <row r="889" spans="1:2" ht="9" customHeight="1" x14ac:dyDescent="0.15">
      <c r="A889" s="194"/>
      <c r="B889" s="678"/>
    </row>
    <row r="890" spans="1:2" ht="9" customHeight="1" x14ac:dyDescent="0.15">
      <c r="A890" s="194"/>
      <c r="B890" s="678"/>
    </row>
    <row r="891" spans="1:2" ht="9" customHeight="1" x14ac:dyDescent="0.15">
      <c r="A891" s="194"/>
      <c r="B891" s="678"/>
    </row>
    <row r="892" spans="1:2" ht="9" customHeight="1" x14ac:dyDescent="0.15">
      <c r="A892" s="194"/>
      <c r="B892" s="678"/>
    </row>
    <row r="893" spans="1:2" ht="9" customHeight="1" x14ac:dyDescent="0.15">
      <c r="A893" s="194"/>
      <c r="B893" s="678"/>
    </row>
    <row r="894" spans="1:2" ht="9" customHeight="1" x14ac:dyDescent="0.15">
      <c r="A894" s="194"/>
      <c r="B894" s="678"/>
    </row>
    <row r="895" spans="1:2" ht="9" customHeight="1" x14ac:dyDescent="0.15">
      <c r="A895" s="194"/>
      <c r="B895" s="678"/>
    </row>
    <row r="896" spans="1:2" ht="9" customHeight="1" x14ac:dyDescent="0.15">
      <c r="A896" s="194"/>
      <c r="B896" s="678"/>
    </row>
    <row r="897" spans="1:2" ht="9" customHeight="1" x14ac:dyDescent="0.15">
      <c r="A897" s="194"/>
      <c r="B897" s="678"/>
    </row>
    <row r="898" spans="1:2" ht="9" customHeight="1" x14ac:dyDescent="0.15">
      <c r="A898" s="194"/>
      <c r="B898" s="678"/>
    </row>
    <row r="899" spans="1:2" ht="9" customHeight="1" x14ac:dyDescent="0.15">
      <c r="A899" s="194"/>
      <c r="B899" s="678"/>
    </row>
    <row r="900" spans="1:2" ht="9" customHeight="1" x14ac:dyDescent="0.15">
      <c r="A900" s="194"/>
      <c r="B900" s="678"/>
    </row>
    <row r="901" spans="1:2" ht="9" customHeight="1" x14ac:dyDescent="0.15">
      <c r="A901" s="194"/>
      <c r="B901" s="678"/>
    </row>
    <row r="902" spans="1:2" ht="9" customHeight="1" x14ac:dyDescent="0.15">
      <c r="A902" s="194"/>
      <c r="B902" s="678"/>
    </row>
    <row r="903" spans="1:2" ht="9" customHeight="1" x14ac:dyDescent="0.15">
      <c r="A903" s="194"/>
      <c r="B903" s="678"/>
    </row>
    <row r="904" spans="1:2" ht="9" customHeight="1" x14ac:dyDescent="0.15">
      <c r="A904" s="194"/>
      <c r="B904" s="678"/>
    </row>
    <row r="905" spans="1:2" ht="9" customHeight="1" x14ac:dyDescent="0.15">
      <c r="A905" s="194"/>
      <c r="B905" s="678"/>
    </row>
    <row r="906" spans="1:2" ht="9" customHeight="1" x14ac:dyDescent="0.15">
      <c r="A906" s="194"/>
      <c r="B906" s="678"/>
    </row>
    <row r="907" spans="1:2" ht="9" customHeight="1" x14ac:dyDescent="0.15">
      <c r="A907" s="194"/>
      <c r="B907" s="678"/>
    </row>
    <row r="908" spans="1:2" ht="9" customHeight="1" x14ac:dyDescent="0.15">
      <c r="A908" s="194"/>
      <c r="B908" s="678"/>
    </row>
    <row r="909" spans="1:2" ht="9" customHeight="1" x14ac:dyDescent="0.15">
      <c r="A909" s="194"/>
      <c r="B909" s="678"/>
    </row>
    <row r="910" spans="1:2" ht="9" customHeight="1" x14ac:dyDescent="0.15">
      <c r="A910" s="194"/>
      <c r="B910" s="678"/>
    </row>
    <row r="911" spans="1:2" ht="9" customHeight="1" x14ac:dyDescent="0.15">
      <c r="A911" s="194"/>
      <c r="B911" s="678"/>
    </row>
    <row r="912" spans="1:2" ht="9" customHeight="1" x14ac:dyDescent="0.15">
      <c r="A912" s="194"/>
      <c r="B912" s="678"/>
    </row>
    <row r="913" spans="1:2" ht="9" customHeight="1" x14ac:dyDescent="0.15">
      <c r="A913" s="194"/>
      <c r="B913" s="678"/>
    </row>
    <row r="914" spans="1:2" ht="9" customHeight="1" x14ac:dyDescent="0.15">
      <c r="A914" s="194"/>
      <c r="B914" s="678"/>
    </row>
    <row r="915" spans="1:2" ht="9" customHeight="1" x14ac:dyDescent="0.15">
      <c r="A915" s="194"/>
      <c r="B915" s="678"/>
    </row>
    <row r="916" spans="1:2" ht="9" customHeight="1" x14ac:dyDescent="0.15">
      <c r="A916" s="194"/>
      <c r="B916" s="678"/>
    </row>
    <row r="917" spans="1:2" ht="9" customHeight="1" x14ac:dyDescent="0.15">
      <c r="A917" s="194"/>
      <c r="B917" s="678"/>
    </row>
    <row r="918" spans="1:2" ht="9" customHeight="1" x14ac:dyDescent="0.15">
      <c r="A918" s="194"/>
      <c r="B918" s="678"/>
    </row>
    <row r="919" spans="1:2" ht="9" customHeight="1" x14ac:dyDescent="0.15">
      <c r="A919" s="194"/>
      <c r="B919" s="678"/>
    </row>
    <row r="920" spans="1:2" ht="9" customHeight="1" x14ac:dyDescent="0.15">
      <c r="A920" s="194"/>
      <c r="B920" s="678"/>
    </row>
    <row r="921" spans="1:2" ht="9" customHeight="1" x14ac:dyDescent="0.15">
      <c r="A921" s="194"/>
      <c r="B921" s="678"/>
    </row>
    <row r="922" spans="1:2" ht="9" customHeight="1" x14ac:dyDescent="0.15">
      <c r="A922" s="194"/>
      <c r="B922" s="678"/>
    </row>
    <row r="923" spans="1:2" ht="9" customHeight="1" x14ac:dyDescent="0.15">
      <c r="A923" s="194"/>
      <c r="B923" s="678"/>
    </row>
    <row r="924" spans="1:2" ht="9" customHeight="1" x14ac:dyDescent="0.15">
      <c r="A924" s="194"/>
      <c r="B924" s="678"/>
    </row>
    <row r="925" spans="1:2" ht="9" customHeight="1" x14ac:dyDescent="0.15">
      <c r="A925" s="194"/>
      <c r="B925" s="678"/>
    </row>
    <row r="926" spans="1:2" ht="9" customHeight="1" x14ac:dyDescent="0.15">
      <c r="A926" s="194"/>
      <c r="B926" s="678"/>
    </row>
    <row r="927" spans="1:2" ht="9" customHeight="1" x14ac:dyDescent="0.15">
      <c r="A927" s="194"/>
      <c r="B927" s="678"/>
    </row>
    <row r="928" spans="1:2" ht="9" customHeight="1" x14ac:dyDescent="0.15">
      <c r="A928" s="194"/>
      <c r="B928" s="678"/>
    </row>
    <row r="929" spans="1:2" ht="9" customHeight="1" x14ac:dyDescent="0.15">
      <c r="A929" s="194"/>
      <c r="B929" s="678"/>
    </row>
    <row r="930" spans="1:2" ht="9" customHeight="1" x14ac:dyDescent="0.15">
      <c r="A930" s="194"/>
      <c r="B930" s="678"/>
    </row>
    <row r="931" spans="1:2" ht="9" customHeight="1" x14ac:dyDescent="0.15">
      <c r="A931" s="194"/>
      <c r="B931" s="678"/>
    </row>
    <row r="932" spans="1:2" ht="9" customHeight="1" x14ac:dyDescent="0.15">
      <c r="A932" s="194"/>
      <c r="B932" s="678"/>
    </row>
    <row r="933" spans="1:2" ht="9" customHeight="1" x14ac:dyDescent="0.15">
      <c r="A933" s="194"/>
      <c r="B933" s="678"/>
    </row>
    <row r="934" spans="1:2" ht="9" customHeight="1" x14ac:dyDescent="0.15">
      <c r="A934" s="194"/>
      <c r="B934" s="678"/>
    </row>
    <row r="935" spans="1:2" ht="9" customHeight="1" x14ac:dyDescent="0.15">
      <c r="A935" s="194"/>
      <c r="B935" s="678"/>
    </row>
    <row r="936" spans="1:2" ht="9" customHeight="1" x14ac:dyDescent="0.15">
      <c r="A936" s="194"/>
      <c r="B936" s="678"/>
    </row>
    <row r="937" spans="1:2" ht="9" customHeight="1" x14ac:dyDescent="0.15">
      <c r="A937" s="194"/>
      <c r="B937" s="678"/>
    </row>
    <row r="938" spans="1:2" ht="9" customHeight="1" x14ac:dyDescent="0.15">
      <c r="A938" s="194"/>
      <c r="B938" s="678"/>
    </row>
    <row r="939" spans="1:2" ht="9" customHeight="1" x14ac:dyDescent="0.15">
      <c r="A939" s="194"/>
      <c r="B939" s="678"/>
    </row>
    <row r="940" spans="1:2" ht="9" customHeight="1" x14ac:dyDescent="0.15">
      <c r="A940" s="194"/>
      <c r="B940" s="678"/>
    </row>
    <row r="941" spans="1:2" ht="9" customHeight="1" x14ac:dyDescent="0.15">
      <c r="A941" s="194"/>
      <c r="B941" s="678"/>
    </row>
    <row r="942" spans="1:2" ht="9" customHeight="1" x14ac:dyDescent="0.15">
      <c r="A942" s="194"/>
      <c r="B942" s="678"/>
    </row>
    <row r="943" spans="1:2" ht="9" customHeight="1" x14ac:dyDescent="0.15">
      <c r="A943" s="194"/>
      <c r="B943" s="678"/>
    </row>
    <row r="944" spans="1:2" ht="9" customHeight="1" x14ac:dyDescent="0.15">
      <c r="A944" s="194"/>
      <c r="B944" s="678"/>
    </row>
    <row r="945" spans="1:2" ht="9" customHeight="1" x14ac:dyDescent="0.15">
      <c r="A945" s="194"/>
      <c r="B945" s="678"/>
    </row>
    <row r="946" spans="1:2" ht="9" customHeight="1" x14ac:dyDescent="0.15">
      <c r="A946" s="194"/>
      <c r="B946" s="678"/>
    </row>
    <row r="947" spans="1:2" ht="9" customHeight="1" x14ac:dyDescent="0.15">
      <c r="A947" s="194"/>
      <c r="B947" s="678"/>
    </row>
    <row r="948" spans="1:2" ht="9" customHeight="1" x14ac:dyDescent="0.15">
      <c r="A948" s="194"/>
      <c r="B948" s="678"/>
    </row>
    <row r="949" spans="1:2" ht="9" customHeight="1" x14ac:dyDescent="0.15">
      <c r="A949" s="194"/>
      <c r="B949" s="678"/>
    </row>
    <row r="950" spans="1:2" ht="9" customHeight="1" x14ac:dyDescent="0.15">
      <c r="A950" s="194"/>
      <c r="B950" s="678"/>
    </row>
    <row r="951" spans="1:2" ht="9" customHeight="1" x14ac:dyDescent="0.15">
      <c r="A951" s="194"/>
      <c r="B951" s="678"/>
    </row>
    <row r="952" spans="1:2" ht="9" customHeight="1" x14ac:dyDescent="0.15">
      <c r="A952" s="194"/>
      <c r="B952" s="678"/>
    </row>
    <row r="953" spans="1:2" ht="9" customHeight="1" x14ac:dyDescent="0.15">
      <c r="A953" s="194"/>
      <c r="B953" s="678"/>
    </row>
    <row r="954" spans="1:2" ht="9" customHeight="1" x14ac:dyDescent="0.15">
      <c r="A954" s="194"/>
      <c r="B954" s="678"/>
    </row>
    <row r="955" spans="1:2" ht="9" customHeight="1" x14ac:dyDescent="0.15">
      <c r="A955" s="194"/>
      <c r="B955" s="678"/>
    </row>
    <row r="956" spans="1:2" ht="9" customHeight="1" x14ac:dyDescent="0.15">
      <c r="A956" s="194"/>
      <c r="B956" s="678"/>
    </row>
    <row r="957" spans="1:2" ht="9" customHeight="1" x14ac:dyDescent="0.15">
      <c r="A957" s="194"/>
      <c r="B957" s="678"/>
    </row>
    <row r="958" spans="1:2" ht="9" customHeight="1" x14ac:dyDescent="0.15">
      <c r="A958" s="194"/>
      <c r="B958" s="678"/>
    </row>
    <row r="959" spans="1:2" ht="9" customHeight="1" x14ac:dyDescent="0.15">
      <c r="A959" s="194"/>
      <c r="B959" s="678"/>
    </row>
    <row r="960" spans="1:2" ht="9" customHeight="1" x14ac:dyDescent="0.15">
      <c r="A960" s="194"/>
      <c r="B960" s="678"/>
    </row>
    <row r="961" spans="1:2" ht="9" customHeight="1" x14ac:dyDescent="0.15">
      <c r="A961" s="194"/>
      <c r="B961" s="678"/>
    </row>
    <row r="962" spans="1:2" ht="9" customHeight="1" x14ac:dyDescent="0.15">
      <c r="A962" s="194"/>
      <c r="B962" s="678"/>
    </row>
    <row r="963" spans="1:2" ht="9" customHeight="1" x14ac:dyDescent="0.15">
      <c r="A963" s="194"/>
      <c r="B963" s="678"/>
    </row>
    <row r="964" spans="1:2" ht="9" customHeight="1" x14ac:dyDescent="0.15">
      <c r="A964" s="194"/>
      <c r="B964" s="678"/>
    </row>
    <row r="965" spans="1:2" ht="9" customHeight="1" x14ac:dyDescent="0.15">
      <c r="A965" s="194"/>
      <c r="B965" s="678"/>
    </row>
    <row r="966" spans="1:2" ht="9" customHeight="1" x14ac:dyDescent="0.15">
      <c r="A966" s="194"/>
      <c r="B966" s="678"/>
    </row>
    <row r="967" spans="1:2" ht="9" customHeight="1" x14ac:dyDescent="0.15">
      <c r="A967" s="194"/>
      <c r="B967" s="678"/>
    </row>
    <row r="968" spans="1:2" ht="9" customHeight="1" x14ac:dyDescent="0.15">
      <c r="A968" s="194"/>
      <c r="B968" s="678"/>
    </row>
    <row r="969" spans="1:2" ht="9" customHeight="1" x14ac:dyDescent="0.15">
      <c r="A969" s="194"/>
      <c r="B969" s="678"/>
    </row>
    <row r="970" spans="1:2" ht="9" customHeight="1" x14ac:dyDescent="0.15">
      <c r="A970" s="194"/>
      <c r="B970" s="678"/>
    </row>
    <row r="971" spans="1:2" ht="9" customHeight="1" x14ac:dyDescent="0.15">
      <c r="A971" s="194"/>
      <c r="B971" s="678"/>
    </row>
    <row r="972" spans="1:2" ht="9" customHeight="1" x14ac:dyDescent="0.15">
      <c r="A972" s="194"/>
      <c r="B972" s="678"/>
    </row>
    <row r="973" spans="1:2" ht="9" customHeight="1" x14ac:dyDescent="0.15">
      <c r="A973" s="194"/>
      <c r="B973" s="678"/>
    </row>
    <row r="974" spans="1:2" ht="9" customHeight="1" x14ac:dyDescent="0.15">
      <c r="A974" s="194"/>
      <c r="B974" s="678"/>
    </row>
    <row r="975" spans="1:2" ht="9" customHeight="1" x14ac:dyDescent="0.15">
      <c r="A975" s="194"/>
      <c r="B975" s="678"/>
    </row>
    <row r="976" spans="1:2" ht="9" customHeight="1" x14ac:dyDescent="0.15">
      <c r="A976" s="194"/>
      <c r="B976" s="678"/>
    </row>
    <row r="977" spans="1:2" ht="9" customHeight="1" x14ac:dyDescent="0.15">
      <c r="A977" s="194"/>
      <c r="B977" s="678"/>
    </row>
    <row r="978" spans="1:2" ht="9" customHeight="1" x14ac:dyDescent="0.15">
      <c r="A978" s="194"/>
      <c r="B978" s="678"/>
    </row>
    <row r="979" spans="1:2" ht="9" customHeight="1" x14ac:dyDescent="0.15">
      <c r="A979" s="194"/>
      <c r="B979" s="678"/>
    </row>
    <row r="980" spans="1:2" ht="9" customHeight="1" x14ac:dyDescent="0.15">
      <c r="A980" s="194"/>
      <c r="B980" s="678"/>
    </row>
    <row r="981" spans="1:2" ht="9" customHeight="1" x14ac:dyDescent="0.15">
      <c r="A981" s="194"/>
      <c r="B981" s="678"/>
    </row>
    <row r="982" spans="1:2" ht="9" customHeight="1" x14ac:dyDescent="0.15">
      <c r="A982" s="194"/>
      <c r="B982" s="678"/>
    </row>
    <row r="983" spans="1:2" ht="9" customHeight="1" x14ac:dyDescent="0.15">
      <c r="A983" s="194"/>
      <c r="B983" s="678"/>
    </row>
    <row r="984" spans="1:2" ht="9" customHeight="1" x14ac:dyDescent="0.15">
      <c r="A984" s="194"/>
      <c r="B984" s="678"/>
    </row>
    <row r="985" spans="1:2" ht="9" customHeight="1" x14ac:dyDescent="0.15">
      <c r="A985" s="194"/>
      <c r="B985" s="678"/>
    </row>
    <row r="986" spans="1:2" ht="9" customHeight="1" x14ac:dyDescent="0.15">
      <c r="A986" s="194"/>
      <c r="B986" s="678"/>
    </row>
    <row r="987" spans="1:2" ht="9" customHeight="1" x14ac:dyDescent="0.15">
      <c r="A987" s="194"/>
      <c r="B987" s="678"/>
    </row>
    <row r="988" spans="1:2" ht="9" customHeight="1" x14ac:dyDescent="0.15">
      <c r="A988" s="194"/>
      <c r="B988" s="678"/>
    </row>
    <row r="989" spans="1:2" ht="9" customHeight="1" x14ac:dyDescent="0.15">
      <c r="A989" s="194"/>
      <c r="B989" s="678"/>
    </row>
    <row r="990" spans="1:2" ht="9" customHeight="1" x14ac:dyDescent="0.15">
      <c r="A990" s="194"/>
      <c r="B990" s="678"/>
    </row>
    <row r="991" spans="1:2" ht="9" customHeight="1" x14ac:dyDescent="0.15">
      <c r="A991" s="194"/>
      <c r="B991" s="678"/>
    </row>
    <row r="992" spans="1:2" ht="9" customHeight="1" x14ac:dyDescent="0.15">
      <c r="A992" s="194"/>
      <c r="B992" s="678"/>
    </row>
    <row r="993" spans="1:2" ht="9" customHeight="1" x14ac:dyDescent="0.15">
      <c r="A993" s="194"/>
      <c r="B993" s="678"/>
    </row>
    <row r="994" spans="1:2" ht="9" customHeight="1" x14ac:dyDescent="0.15">
      <c r="A994" s="194"/>
      <c r="B994" s="678"/>
    </row>
    <row r="995" spans="1:2" ht="9" customHeight="1" x14ac:dyDescent="0.15">
      <c r="A995" s="194"/>
      <c r="B995" s="678"/>
    </row>
    <row r="996" spans="1:2" ht="9" customHeight="1" x14ac:dyDescent="0.15">
      <c r="A996" s="194"/>
      <c r="B996" s="678"/>
    </row>
    <row r="997" spans="1:2" ht="9" customHeight="1" x14ac:dyDescent="0.15">
      <c r="A997" s="194"/>
      <c r="B997" s="678"/>
    </row>
    <row r="998" spans="1:2" ht="9" customHeight="1" x14ac:dyDescent="0.15">
      <c r="A998" s="194"/>
      <c r="B998" s="678"/>
    </row>
    <row r="999" spans="1:2" ht="9" customHeight="1" x14ac:dyDescent="0.15">
      <c r="A999" s="194"/>
      <c r="B999" s="678"/>
    </row>
    <row r="1000" spans="1:2" ht="9" customHeight="1" x14ac:dyDescent="0.15">
      <c r="A1000" s="194"/>
      <c r="B1000" s="678"/>
    </row>
    <row r="1001" spans="1:2" ht="9" customHeight="1" x14ac:dyDescent="0.15">
      <c r="A1001" s="194"/>
      <c r="B1001" s="678"/>
    </row>
    <row r="1002" spans="1:2" ht="9" customHeight="1" x14ac:dyDescent="0.15">
      <c r="A1002" s="194"/>
      <c r="B1002" s="678"/>
    </row>
    <row r="1003" spans="1:2" ht="9" customHeight="1" x14ac:dyDescent="0.15">
      <c r="A1003" s="194"/>
      <c r="B1003" s="678"/>
    </row>
    <row r="1004" spans="1:2" ht="9" customHeight="1" x14ac:dyDescent="0.15">
      <c r="A1004" s="194"/>
      <c r="B1004" s="678"/>
    </row>
    <row r="1005" spans="1:2" ht="9" customHeight="1" x14ac:dyDescent="0.15">
      <c r="A1005" s="194"/>
      <c r="B1005" s="678"/>
    </row>
    <row r="1006" spans="1:2" ht="9" customHeight="1" x14ac:dyDescent="0.15">
      <c r="A1006" s="194"/>
      <c r="B1006" s="678"/>
    </row>
    <row r="1007" spans="1:2" ht="9" customHeight="1" x14ac:dyDescent="0.15">
      <c r="A1007" s="194"/>
      <c r="B1007" s="678"/>
    </row>
    <row r="1008" spans="1:2" ht="9" customHeight="1" x14ac:dyDescent="0.15">
      <c r="A1008" s="194"/>
      <c r="B1008" s="678"/>
    </row>
    <row r="1009" spans="1:2" ht="9" customHeight="1" x14ac:dyDescent="0.15">
      <c r="A1009" s="194"/>
      <c r="B1009" s="678"/>
    </row>
    <row r="1010" spans="1:2" ht="9" customHeight="1" x14ac:dyDescent="0.15">
      <c r="A1010" s="194"/>
      <c r="B1010" s="678"/>
    </row>
    <row r="1011" spans="1:2" ht="9" customHeight="1" x14ac:dyDescent="0.15">
      <c r="A1011" s="194"/>
      <c r="B1011" s="678"/>
    </row>
    <row r="1012" spans="1:2" ht="9" customHeight="1" x14ac:dyDescent="0.15">
      <c r="A1012" s="194"/>
      <c r="B1012" s="678"/>
    </row>
    <row r="1013" spans="1:2" ht="9" customHeight="1" x14ac:dyDescent="0.15">
      <c r="A1013" s="194"/>
      <c r="B1013" s="678"/>
    </row>
    <row r="1014" spans="1:2" ht="9" customHeight="1" x14ac:dyDescent="0.15">
      <c r="A1014" s="194"/>
      <c r="B1014" s="678"/>
    </row>
    <row r="1015" spans="1:2" ht="9" customHeight="1" x14ac:dyDescent="0.15">
      <c r="A1015" s="194"/>
      <c r="B1015" s="678"/>
    </row>
    <row r="1016" spans="1:2" ht="9" customHeight="1" x14ac:dyDescent="0.15">
      <c r="A1016" s="194"/>
      <c r="B1016" s="678"/>
    </row>
    <row r="1017" spans="1:2" ht="9" customHeight="1" x14ac:dyDescent="0.15">
      <c r="A1017" s="194"/>
      <c r="B1017" s="678"/>
    </row>
    <row r="1018" spans="1:2" ht="9" customHeight="1" x14ac:dyDescent="0.15">
      <c r="A1018" s="194"/>
      <c r="B1018" s="678"/>
    </row>
    <row r="1019" spans="1:2" ht="9" customHeight="1" x14ac:dyDescent="0.15">
      <c r="A1019" s="194"/>
      <c r="B1019" s="678"/>
    </row>
    <row r="1020" spans="1:2" ht="9" customHeight="1" x14ac:dyDescent="0.15">
      <c r="A1020" s="194"/>
      <c r="B1020" s="678"/>
    </row>
    <row r="1021" spans="1:2" ht="9" customHeight="1" x14ac:dyDescent="0.15">
      <c r="A1021" s="194"/>
      <c r="B1021" s="678"/>
    </row>
    <row r="1022" spans="1:2" ht="9" customHeight="1" x14ac:dyDescent="0.15">
      <c r="A1022" s="194"/>
      <c r="B1022" s="678"/>
    </row>
    <row r="1023" spans="1:2" ht="9" customHeight="1" x14ac:dyDescent="0.15">
      <c r="A1023" s="194"/>
      <c r="B1023" s="678"/>
    </row>
    <row r="1024" spans="1:2" ht="9" customHeight="1" x14ac:dyDescent="0.15">
      <c r="A1024" s="194"/>
      <c r="B1024" s="678"/>
    </row>
    <row r="1025" spans="1:2" ht="9" customHeight="1" x14ac:dyDescent="0.15">
      <c r="A1025" s="194"/>
      <c r="B1025" s="678"/>
    </row>
    <row r="1026" spans="1:2" ht="9" customHeight="1" x14ac:dyDescent="0.15">
      <c r="A1026" s="194"/>
      <c r="B1026" s="678"/>
    </row>
    <row r="1027" spans="1:2" ht="9" customHeight="1" x14ac:dyDescent="0.15">
      <c r="A1027" s="194"/>
      <c r="B1027" s="678"/>
    </row>
    <row r="1028" spans="1:2" ht="9" customHeight="1" x14ac:dyDescent="0.15">
      <c r="A1028" s="194"/>
      <c r="B1028" s="678"/>
    </row>
    <row r="1029" spans="1:2" ht="9" customHeight="1" x14ac:dyDescent="0.15">
      <c r="A1029" s="194"/>
      <c r="B1029" s="678"/>
    </row>
    <row r="1030" spans="1:2" ht="9" customHeight="1" x14ac:dyDescent="0.15">
      <c r="A1030" s="194"/>
      <c r="B1030" s="678"/>
    </row>
    <row r="1031" spans="1:2" ht="9" customHeight="1" x14ac:dyDescent="0.15">
      <c r="A1031" s="194"/>
      <c r="B1031" s="678"/>
    </row>
    <row r="1032" spans="1:2" ht="9" customHeight="1" x14ac:dyDescent="0.15">
      <c r="A1032" s="194"/>
      <c r="B1032" s="678"/>
    </row>
    <row r="1033" spans="1:2" ht="9" customHeight="1" x14ac:dyDescent="0.15">
      <c r="A1033" s="194"/>
      <c r="B1033" s="678"/>
    </row>
    <row r="1034" spans="1:2" ht="9" customHeight="1" x14ac:dyDescent="0.15">
      <c r="A1034" s="194"/>
      <c r="B1034" s="678"/>
    </row>
    <row r="1035" spans="1:2" ht="9" customHeight="1" x14ac:dyDescent="0.15">
      <c r="A1035" s="194"/>
      <c r="B1035" s="678"/>
    </row>
    <row r="1036" spans="1:2" ht="9" customHeight="1" x14ac:dyDescent="0.15">
      <c r="A1036" s="194"/>
      <c r="B1036" s="678"/>
    </row>
    <row r="1037" spans="1:2" ht="9" customHeight="1" x14ac:dyDescent="0.15">
      <c r="A1037" s="194"/>
      <c r="B1037" s="678"/>
    </row>
    <row r="1038" spans="1:2" ht="9" customHeight="1" x14ac:dyDescent="0.15">
      <c r="A1038" s="194"/>
      <c r="B1038" s="678"/>
    </row>
    <row r="1039" spans="1:2" ht="9" customHeight="1" x14ac:dyDescent="0.15">
      <c r="A1039" s="194"/>
      <c r="B1039" s="678"/>
    </row>
    <row r="1040" spans="1:2" ht="9" customHeight="1" x14ac:dyDescent="0.15">
      <c r="A1040" s="194"/>
      <c r="B1040" s="678"/>
    </row>
    <row r="1041" spans="1:2" ht="9" customHeight="1" x14ac:dyDescent="0.15">
      <c r="A1041" s="194"/>
      <c r="B1041" s="678"/>
    </row>
    <row r="1042" spans="1:2" ht="9" customHeight="1" x14ac:dyDescent="0.15">
      <c r="A1042" s="194"/>
      <c r="B1042" s="678"/>
    </row>
    <row r="1043" spans="1:2" ht="9" customHeight="1" x14ac:dyDescent="0.15">
      <c r="A1043" s="194"/>
      <c r="B1043" s="678"/>
    </row>
    <row r="1044" spans="1:2" ht="9" customHeight="1" x14ac:dyDescent="0.15">
      <c r="A1044" s="194"/>
      <c r="B1044" s="678"/>
    </row>
    <row r="1045" spans="1:2" ht="9" customHeight="1" x14ac:dyDescent="0.15">
      <c r="A1045" s="194"/>
      <c r="B1045" s="678"/>
    </row>
    <row r="1046" spans="1:2" ht="9" customHeight="1" x14ac:dyDescent="0.15">
      <c r="A1046" s="194"/>
      <c r="B1046" s="678"/>
    </row>
    <row r="1047" spans="1:2" ht="9" customHeight="1" x14ac:dyDescent="0.15">
      <c r="A1047" s="194"/>
      <c r="B1047" s="678"/>
    </row>
    <row r="1048" spans="1:2" ht="9" customHeight="1" x14ac:dyDescent="0.15">
      <c r="A1048" s="194"/>
      <c r="B1048" s="678"/>
    </row>
    <row r="1049" spans="1:2" ht="9" customHeight="1" x14ac:dyDescent="0.15">
      <c r="A1049" s="194"/>
      <c r="B1049" s="678"/>
    </row>
    <row r="1050" spans="1:2" ht="9" customHeight="1" x14ac:dyDescent="0.15">
      <c r="A1050" s="194"/>
      <c r="B1050" s="678"/>
    </row>
    <row r="1051" spans="1:2" ht="9" customHeight="1" x14ac:dyDescent="0.15">
      <c r="A1051" s="194"/>
      <c r="B1051" s="678"/>
    </row>
    <row r="1052" spans="1:2" ht="9" customHeight="1" x14ac:dyDescent="0.15">
      <c r="A1052" s="194"/>
      <c r="B1052" s="678"/>
    </row>
    <row r="1053" spans="1:2" ht="9" customHeight="1" x14ac:dyDescent="0.15">
      <c r="A1053" s="194"/>
      <c r="B1053" s="678"/>
    </row>
    <row r="1054" spans="1:2" ht="9" customHeight="1" x14ac:dyDescent="0.15">
      <c r="A1054" s="194"/>
      <c r="B1054" s="678"/>
    </row>
    <row r="1055" spans="1:2" ht="9" customHeight="1" x14ac:dyDescent="0.15">
      <c r="A1055" s="194"/>
      <c r="B1055" s="678"/>
    </row>
    <row r="1056" spans="1:2" ht="9" customHeight="1" x14ac:dyDescent="0.15">
      <c r="A1056" s="194"/>
      <c r="B1056" s="678"/>
    </row>
    <row r="1057" spans="1:2" ht="9" customHeight="1" x14ac:dyDescent="0.15">
      <c r="A1057" s="194"/>
      <c r="B1057" s="678"/>
    </row>
    <row r="1058" spans="1:2" ht="9" customHeight="1" x14ac:dyDescent="0.15">
      <c r="A1058" s="194"/>
      <c r="B1058" s="678"/>
    </row>
    <row r="1059" spans="1:2" ht="9" customHeight="1" x14ac:dyDescent="0.15">
      <c r="A1059" s="194"/>
      <c r="B1059" s="678"/>
    </row>
    <row r="1060" spans="1:2" ht="9" customHeight="1" x14ac:dyDescent="0.15">
      <c r="A1060" s="194"/>
      <c r="B1060" s="678"/>
    </row>
    <row r="1061" spans="1:2" ht="9" customHeight="1" x14ac:dyDescent="0.15">
      <c r="A1061" s="194"/>
      <c r="B1061" s="678"/>
    </row>
    <row r="1062" spans="1:2" ht="9" customHeight="1" x14ac:dyDescent="0.15">
      <c r="A1062" s="194"/>
      <c r="B1062" s="678"/>
    </row>
    <row r="1063" spans="1:2" ht="9" customHeight="1" x14ac:dyDescent="0.15">
      <c r="A1063" s="194"/>
      <c r="B1063" s="678"/>
    </row>
    <row r="1064" spans="1:2" ht="9" customHeight="1" x14ac:dyDescent="0.15">
      <c r="A1064" s="194"/>
      <c r="B1064" s="678"/>
    </row>
    <row r="1065" spans="1:2" ht="9" customHeight="1" x14ac:dyDescent="0.15">
      <c r="A1065" s="194"/>
      <c r="B1065" s="678"/>
    </row>
    <row r="1066" spans="1:2" ht="9" customHeight="1" x14ac:dyDescent="0.15">
      <c r="A1066" s="194"/>
      <c r="B1066" s="678"/>
    </row>
    <row r="1067" spans="1:2" ht="9" customHeight="1" x14ac:dyDescent="0.15">
      <c r="A1067" s="194"/>
      <c r="B1067" s="678"/>
    </row>
    <row r="1068" spans="1:2" ht="9" customHeight="1" x14ac:dyDescent="0.15">
      <c r="A1068" s="194"/>
      <c r="B1068" s="678"/>
    </row>
    <row r="1069" spans="1:2" ht="9" customHeight="1" x14ac:dyDescent="0.15">
      <c r="A1069" s="194"/>
      <c r="B1069" s="678"/>
    </row>
    <row r="1070" spans="1:2" ht="9" customHeight="1" x14ac:dyDescent="0.15">
      <c r="A1070" s="194"/>
      <c r="B1070" s="678"/>
    </row>
    <row r="1071" spans="1:2" ht="9" customHeight="1" x14ac:dyDescent="0.15">
      <c r="A1071" s="194"/>
      <c r="B1071" s="678"/>
    </row>
    <row r="1072" spans="1:2" ht="9" customHeight="1" x14ac:dyDescent="0.15">
      <c r="A1072" s="194"/>
      <c r="B1072" s="678"/>
    </row>
    <row r="1073" spans="1:2" ht="9" customHeight="1" x14ac:dyDescent="0.15">
      <c r="A1073" s="194"/>
      <c r="B1073" s="678"/>
    </row>
    <row r="1074" spans="1:2" ht="9" customHeight="1" x14ac:dyDescent="0.15">
      <c r="A1074" s="194"/>
      <c r="B1074" s="678"/>
    </row>
    <row r="1075" spans="1:2" ht="9" customHeight="1" x14ac:dyDescent="0.15">
      <c r="A1075" s="194"/>
      <c r="B1075" s="678"/>
    </row>
    <row r="1076" spans="1:2" ht="9" customHeight="1" x14ac:dyDescent="0.15">
      <c r="A1076" s="194"/>
      <c r="B1076" s="678"/>
    </row>
    <row r="1077" spans="1:2" ht="9" customHeight="1" x14ac:dyDescent="0.15">
      <c r="A1077" s="194"/>
      <c r="B1077" s="678"/>
    </row>
    <row r="1078" spans="1:2" ht="9" customHeight="1" x14ac:dyDescent="0.15">
      <c r="A1078" s="194"/>
      <c r="B1078" s="678"/>
    </row>
    <row r="1079" spans="1:2" ht="9" customHeight="1" x14ac:dyDescent="0.15">
      <c r="A1079" s="194"/>
      <c r="B1079" s="678"/>
    </row>
    <row r="1080" spans="1:2" ht="9" customHeight="1" x14ac:dyDescent="0.15">
      <c r="A1080" s="194"/>
      <c r="B1080" s="678"/>
    </row>
    <row r="1081" spans="1:2" ht="9" customHeight="1" x14ac:dyDescent="0.15">
      <c r="A1081" s="194"/>
      <c r="B1081" s="678"/>
    </row>
    <row r="1082" spans="1:2" ht="9" customHeight="1" x14ac:dyDescent="0.15">
      <c r="A1082" s="194"/>
      <c r="B1082" s="678"/>
    </row>
    <row r="1083" spans="1:2" ht="9" customHeight="1" x14ac:dyDescent="0.15">
      <c r="A1083" s="194"/>
      <c r="B1083" s="678"/>
    </row>
    <row r="1084" spans="1:2" ht="9" customHeight="1" x14ac:dyDescent="0.15">
      <c r="A1084" s="194"/>
      <c r="B1084" s="678"/>
    </row>
    <row r="1085" spans="1:2" ht="9" customHeight="1" x14ac:dyDescent="0.15">
      <c r="A1085" s="194"/>
      <c r="B1085" s="678"/>
    </row>
    <row r="1086" spans="1:2" ht="9" customHeight="1" x14ac:dyDescent="0.15">
      <c r="A1086" s="194"/>
      <c r="B1086" s="678"/>
    </row>
    <row r="1087" spans="1:2" ht="9" customHeight="1" x14ac:dyDescent="0.15">
      <c r="A1087" s="194"/>
      <c r="B1087" s="678"/>
    </row>
    <row r="1088" spans="1:2" ht="9" customHeight="1" x14ac:dyDescent="0.15">
      <c r="A1088" s="194"/>
      <c r="B1088" s="678"/>
    </row>
    <row r="1089" spans="1:2" ht="9" customHeight="1" x14ac:dyDescent="0.15">
      <c r="A1089" s="194"/>
      <c r="B1089" s="678"/>
    </row>
    <row r="1090" spans="1:2" ht="9" customHeight="1" x14ac:dyDescent="0.15">
      <c r="A1090" s="194"/>
      <c r="B1090" s="678"/>
    </row>
    <row r="1091" spans="1:2" ht="9" customHeight="1" x14ac:dyDescent="0.15">
      <c r="A1091" s="194"/>
      <c r="B1091" s="678"/>
    </row>
    <row r="1092" spans="1:2" ht="9" customHeight="1" x14ac:dyDescent="0.15">
      <c r="A1092" s="194"/>
      <c r="B1092" s="678"/>
    </row>
    <row r="1093" spans="1:2" ht="9" customHeight="1" x14ac:dyDescent="0.15">
      <c r="A1093" s="194"/>
      <c r="B1093" s="678"/>
    </row>
    <row r="1094" spans="1:2" ht="9" customHeight="1" x14ac:dyDescent="0.15">
      <c r="A1094" s="194"/>
      <c r="B1094" s="678"/>
    </row>
    <row r="1095" spans="1:2" ht="9" customHeight="1" x14ac:dyDescent="0.15">
      <c r="A1095" s="194"/>
      <c r="B1095" s="678"/>
    </row>
    <row r="1096" spans="1:2" ht="9" customHeight="1" x14ac:dyDescent="0.15">
      <c r="A1096" s="194"/>
      <c r="B1096" s="678"/>
    </row>
    <row r="1097" spans="1:2" ht="9" customHeight="1" x14ac:dyDescent="0.15">
      <c r="A1097" s="194"/>
      <c r="B1097" s="678"/>
    </row>
    <row r="1098" spans="1:2" ht="9" customHeight="1" x14ac:dyDescent="0.15">
      <c r="A1098" s="194"/>
      <c r="B1098" s="678"/>
    </row>
    <row r="1099" spans="1:2" ht="9" customHeight="1" x14ac:dyDescent="0.15">
      <c r="A1099" s="194"/>
      <c r="B1099" s="678"/>
    </row>
    <row r="1100" spans="1:2" ht="9" customHeight="1" x14ac:dyDescent="0.15">
      <c r="A1100" s="194"/>
      <c r="B1100" s="678"/>
    </row>
    <row r="1101" spans="1:2" ht="9" customHeight="1" x14ac:dyDescent="0.15">
      <c r="A1101" s="194"/>
      <c r="B1101" s="678"/>
    </row>
    <row r="1102" spans="1:2" ht="9" customHeight="1" x14ac:dyDescent="0.15">
      <c r="A1102" s="194"/>
      <c r="B1102" s="678"/>
    </row>
    <row r="1103" spans="1:2" ht="9" customHeight="1" x14ac:dyDescent="0.15">
      <c r="A1103" s="194"/>
      <c r="B1103" s="678"/>
    </row>
    <row r="1104" spans="1:2" ht="9" customHeight="1" x14ac:dyDescent="0.15">
      <c r="A1104" s="194"/>
      <c r="B1104" s="678"/>
    </row>
    <row r="1105" spans="1:2" ht="9" customHeight="1" x14ac:dyDescent="0.15">
      <c r="A1105" s="194"/>
      <c r="B1105" s="678"/>
    </row>
    <row r="1106" spans="1:2" ht="9" customHeight="1" x14ac:dyDescent="0.15">
      <c r="A1106" s="194"/>
      <c r="B1106" s="678"/>
    </row>
    <row r="1107" spans="1:2" ht="9" customHeight="1" x14ac:dyDescent="0.15">
      <c r="A1107" s="194"/>
      <c r="B1107" s="678"/>
    </row>
    <row r="1108" spans="1:2" ht="9" customHeight="1" x14ac:dyDescent="0.15">
      <c r="A1108" s="194"/>
      <c r="B1108" s="678"/>
    </row>
    <row r="1109" spans="1:2" ht="9" customHeight="1" x14ac:dyDescent="0.15">
      <c r="A1109" s="194"/>
      <c r="B1109" s="678"/>
    </row>
    <row r="1110" spans="1:2" ht="9" customHeight="1" x14ac:dyDescent="0.15">
      <c r="A1110" s="194"/>
      <c r="B1110" s="678"/>
    </row>
    <row r="1111" spans="1:2" ht="9" customHeight="1" x14ac:dyDescent="0.15">
      <c r="A1111" s="194"/>
      <c r="B1111" s="678"/>
    </row>
    <row r="1112" spans="1:2" ht="9" customHeight="1" x14ac:dyDescent="0.15">
      <c r="A1112" s="194"/>
      <c r="B1112" s="678"/>
    </row>
    <row r="1113" spans="1:2" ht="9" customHeight="1" x14ac:dyDescent="0.15">
      <c r="A1113" s="194"/>
      <c r="B1113" s="678"/>
    </row>
    <row r="1114" spans="1:2" ht="9" customHeight="1" x14ac:dyDescent="0.15">
      <c r="A1114" s="194"/>
      <c r="B1114" s="678"/>
    </row>
    <row r="1115" spans="1:2" ht="9" customHeight="1" x14ac:dyDescent="0.15">
      <c r="A1115" s="194"/>
      <c r="B1115" s="678"/>
    </row>
    <row r="1116" spans="1:2" ht="9" customHeight="1" x14ac:dyDescent="0.15">
      <c r="A1116" s="194"/>
      <c r="B1116" s="678"/>
    </row>
    <row r="1117" spans="1:2" ht="9" customHeight="1" x14ac:dyDescent="0.15">
      <c r="A1117" s="194"/>
      <c r="B1117" s="678"/>
    </row>
    <row r="1118" spans="1:2" ht="9" customHeight="1" x14ac:dyDescent="0.15">
      <c r="A1118" s="194"/>
      <c r="B1118" s="678"/>
    </row>
    <row r="1119" spans="1:2" ht="9" customHeight="1" x14ac:dyDescent="0.15">
      <c r="A1119" s="194"/>
      <c r="B1119" s="678"/>
    </row>
    <row r="1120" spans="1:2" ht="9" customHeight="1" x14ac:dyDescent="0.15">
      <c r="A1120" s="194"/>
      <c r="B1120" s="678"/>
    </row>
    <row r="1121" spans="1:2" ht="9" customHeight="1" x14ac:dyDescent="0.15">
      <c r="A1121" s="194"/>
      <c r="B1121" s="678"/>
    </row>
    <row r="1122" spans="1:2" ht="9" customHeight="1" x14ac:dyDescent="0.15">
      <c r="A1122" s="194"/>
      <c r="B1122" s="678"/>
    </row>
    <row r="1123" spans="1:2" ht="9" customHeight="1" x14ac:dyDescent="0.15">
      <c r="A1123" s="194"/>
      <c r="B1123" s="678"/>
    </row>
    <row r="1124" spans="1:2" ht="9" customHeight="1" x14ac:dyDescent="0.15">
      <c r="A1124" s="194"/>
      <c r="B1124" s="678"/>
    </row>
    <row r="1125" spans="1:2" ht="9" customHeight="1" x14ac:dyDescent="0.15">
      <c r="A1125" s="194"/>
      <c r="B1125" s="678"/>
    </row>
    <row r="1126" spans="1:2" ht="9" customHeight="1" x14ac:dyDescent="0.15">
      <c r="A1126" s="194"/>
      <c r="B1126" s="678"/>
    </row>
    <row r="1127" spans="1:2" ht="9" customHeight="1" x14ac:dyDescent="0.15">
      <c r="A1127" s="194"/>
      <c r="B1127" s="678"/>
    </row>
    <row r="1128" spans="1:2" ht="9" customHeight="1" x14ac:dyDescent="0.15">
      <c r="A1128" s="194"/>
      <c r="B1128" s="678"/>
    </row>
    <row r="1129" spans="1:2" ht="9" customHeight="1" x14ac:dyDescent="0.15">
      <c r="A1129" s="194"/>
      <c r="B1129" s="678"/>
    </row>
    <row r="1130" spans="1:2" ht="9" customHeight="1" x14ac:dyDescent="0.15">
      <c r="A1130" s="194"/>
      <c r="B1130" s="678"/>
    </row>
    <row r="1131" spans="1:2" ht="9" customHeight="1" x14ac:dyDescent="0.15">
      <c r="A1131" s="194"/>
      <c r="B1131" s="678"/>
    </row>
    <row r="1132" spans="1:2" ht="9" customHeight="1" x14ac:dyDescent="0.15">
      <c r="A1132" s="194"/>
      <c r="B1132" s="678"/>
    </row>
    <row r="1133" spans="1:2" ht="9" customHeight="1" x14ac:dyDescent="0.15">
      <c r="A1133" s="194"/>
      <c r="B1133" s="678"/>
    </row>
    <row r="1134" spans="1:2" ht="9" customHeight="1" x14ac:dyDescent="0.15">
      <c r="A1134" s="194"/>
      <c r="B1134" s="678"/>
    </row>
    <row r="1135" spans="1:2" ht="9" customHeight="1" x14ac:dyDescent="0.15">
      <c r="A1135" s="194"/>
      <c r="B1135" s="678"/>
    </row>
    <row r="1136" spans="1:2" ht="9" customHeight="1" x14ac:dyDescent="0.15">
      <c r="A1136" s="194"/>
      <c r="B1136" s="678"/>
    </row>
    <row r="1137" spans="1:2" ht="9" customHeight="1" x14ac:dyDescent="0.15">
      <c r="A1137" s="194"/>
      <c r="B1137" s="678"/>
    </row>
    <row r="1138" spans="1:2" ht="9" customHeight="1" x14ac:dyDescent="0.15">
      <c r="A1138" s="194"/>
      <c r="B1138" s="678"/>
    </row>
    <row r="1139" spans="1:2" ht="9" customHeight="1" x14ac:dyDescent="0.15">
      <c r="A1139" s="194"/>
      <c r="B1139" s="678"/>
    </row>
    <row r="1140" spans="1:2" ht="9" customHeight="1" x14ac:dyDescent="0.15">
      <c r="A1140" s="194"/>
      <c r="B1140" s="678"/>
    </row>
    <row r="1141" spans="1:2" ht="9" customHeight="1" x14ac:dyDescent="0.15">
      <c r="A1141" s="194"/>
      <c r="B1141" s="678"/>
    </row>
    <row r="1142" spans="1:2" ht="9" customHeight="1" x14ac:dyDescent="0.15">
      <c r="A1142" s="194"/>
      <c r="B1142" s="678"/>
    </row>
    <row r="1143" spans="1:2" ht="9" customHeight="1" x14ac:dyDescent="0.15">
      <c r="A1143" s="194"/>
      <c r="B1143" s="678"/>
    </row>
    <row r="1144" spans="1:2" ht="9" customHeight="1" x14ac:dyDescent="0.15">
      <c r="A1144" s="194"/>
      <c r="B1144" s="678"/>
    </row>
    <row r="1145" spans="1:2" ht="9" customHeight="1" x14ac:dyDescent="0.15">
      <c r="A1145" s="194"/>
      <c r="B1145" s="678"/>
    </row>
    <row r="1146" spans="1:2" ht="9" customHeight="1" x14ac:dyDescent="0.15">
      <c r="A1146" s="194"/>
      <c r="B1146" s="678"/>
    </row>
    <row r="1147" spans="1:2" ht="9" customHeight="1" x14ac:dyDescent="0.15">
      <c r="A1147" s="194"/>
      <c r="B1147" s="678"/>
    </row>
    <row r="1148" spans="1:2" ht="9" customHeight="1" x14ac:dyDescent="0.15">
      <c r="A1148" s="194"/>
      <c r="B1148" s="678"/>
    </row>
    <row r="1149" spans="1:2" ht="9" customHeight="1" x14ac:dyDescent="0.15">
      <c r="A1149" s="194"/>
      <c r="B1149" s="678"/>
    </row>
    <row r="1150" spans="1:2" ht="9" customHeight="1" x14ac:dyDescent="0.15">
      <c r="A1150" s="194"/>
      <c r="B1150" s="678"/>
    </row>
    <row r="1151" spans="1:2" ht="9" customHeight="1" x14ac:dyDescent="0.15">
      <c r="A1151" s="194"/>
      <c r="B1151" s="678"/>
    </row>
    <row r="1152" spans="1:2" ht="9" customHeight="1" x14ac:dyDescent="0.15">
      <c r="A1152" s="194"/>
      <c r="B1152" s="678"/>
    </row>
    <row r="1153" spans="1:2" ht="9" customHeight="1" x14ac:dyDescent="0.15">
      <c r="A1153" s="194"/>
      <c r="B1153" s="678"/>
    </row>
    <row r="1154" spans="1:2" ht="9" customHeight="1" x14ac:dyDescent="0.15">
      <c r="A1154" s="194"/>
      <c r="B1154" s="678"/>
    </row>
    <row r="1155" spans="1:2" ht="9" customHeight="1" x14ac:dyDescent="0.15">
      <c r="A1155" s="194"/>
      <c r="B1155" s="678"/>
    </row>
    <row r="1156" spans="1:2" ht="9" customHeight="1" x14ac:dyDescent="0.15">
      <c r="A1156" s="194"/>
      <c r="B1156" s="678"/>
    </row>
    <row r="1157" spans="1:2" ht="9" customHeight="1" x14ac:dyDescent="0.15">
      <c r="A1157" s="194"/>
      <c r="B1157" s="678"/>
    </row>
    <row r="1158" spans="1:2" ht="9" customHeight="1" x14ac:dyDescent="0.15">
      <c r="A1158" s="194"/>
      <c r="B1158" s="678"/>
    </row>
    <row r="1159" spans="1:2" ht="9" customHeight="1" x14ac:dyDescent="0.15">
      <c r="A1159" s="194"/>
      <c r="B1159" s="678"/>
    </row>
    <row r="1160" spans="1:2" ht="9" customHeight="1" x14ac:dyDescent="0.15">
      <c r="A1160" s="194"/>
      <c r="B1160" s="678"/>
    </row>
    <row r="1161" spans="1:2" ht="9" customHeight="1" x14ac:dyDescent="0.15">
      <c r="A1161" s="194"/>
      <c r="B1161" s="678"/>
    </row>
    <row r="1162" spans="1:2" ht="9" customHeight="1" x14ac:dyDescent="0.15">
      <c r="A1162" s="194"/>
      <c r="B1162" s="678"/>
    </row>
    <row r="1163" spans="1:2" ht="9" customHeight="1" x14ac:dyDescent="0.15">
      <c r="A1163" s="194"/>
      <c r="B1163" s="678"/>
    </row>
    <row r="1164" spans="1:2" ht="9" customHeight="1" x14ac:dyDescent="0.15">
      <c r="A1164" s="194"/>
      <c r="B1164" s="678"/>
    </row>
    <row r="1165" spans="1:2" ht="9" customHeight="1" x14ac:dyDescent="0.15">
      <c r="A1165" s="194"/>
      <c r="B1165" s="678"/>
    </row>
    <row r="1166" spans="1:2" ht="9" customHeight="1" x14ac:dyDescent="0.15">
      <c r="A1166" s="194"/>
      <c r="B1166" s="678"/>
    </row>
    <row r="1167" spans="1:2" ht="9" customHeight="1" x14ac:dyDescent="0.15">
      <c r="A1167" s="194"/>
      <c r="B1167" s="678"/>
    </row>
    <row r="1168" spans="1:2" ht="9" customHeight="1" x14ac:dyDescent="0.15">
      <c r="A1168" s="194"/>
      <c r="B1168" s="678"/>
    </row>
    <row r="1169" spans="1:2" ht="9" customHeight="1" x14ac:dyDescent="0.15">
      <c r="A1169" s="194"/>
      <c r="B1169" s="678"/>
    </row>
    <row r="1170" spans="1:2" ht="9" customHeight="1" x14ac:dyDescent="0.15">
      <c r="A1170" s="194"/>
      <c r="B1170" s="678"/>
    </row>
    <row r="1171" spans="1:2" ht="9" customHeight="1" x14ac:dyDescent="0.15">
      <c r="A1171" s="194"/>
      <c r="B1171" s="678"/>
    </row>
    <row r="1172" spans="1:2" ht="9" customHeight="1" x14ac:dyDescent="0.15">
      <c r="A1172" s="194"/>
      <c r="B1172" s="678"/>
    </row>
    <row r="1173" spans="1:2" ht="9" customHeight="1" x14ac:dyDescent="0.15">
      <c r="A1173" s="194"/>
      <c r="B1173" s="678"/>
    </row>
    <row r="1174" spans="1:2" ht="9" customHeight="1" x14ac:dyDescent="0.15">
      <c r="A1174" s="194"/>
      <c r="B1174" s="678"/>
    </row>
    <row r="1175" spans="1:2" ht="9" customHeight="1" x14ac:dyDescent="0.15">
      <c r="A1175" s="194"/>
      <c r="B1175" s="678"/>
    </row>
    <row r="1176" spans="1:2" ht="9" customHeight="1" x14ac:dyDescent="0.15">
      <c r="A1176" s="194"/>
      <c r="B1176" s="678"/>
    </row>
    <row r="1177" spans="1:2" ht="9" customHeight="1" x14ac:dyDescent="0.15">
      <c r="A1177" s="194"/>
      <c r="B1177" s="678"/>
    </row>
    <row r="1178" spans="1:2" ht="9" customHeight="1" x14ac:dyDescent="0.15">
      <c r="A1178" s="194"/>
      <c r="B1178" s="678"/>
    </row>
    <row r="1179" spans="1:2" ht="9" customHeight="1" x14ac:dyDescent="0.15">
      <c r="A1179" s="194"/>
      <c r="B1179" s="678"/>
    </row>
    <row r="1180" spans="1:2" ht="9" customHeight="1" x14ac:dyDescent="0.15">
      <c r="A1180" s="194"/>
      <c r="B1180" s="678"/>
    </row>
    <row r="1181" spans="1:2" ht="9" customHeight="1" x14ac:dyDescent="0.15">
      <c r="A1181" s="194"/>
      <c r="B1181" s="678"/>
    </row>
    <row r="1182" spans="1:2" ht="9" customHeight="1" x14ac:dyDescent="0.15">
      <c r="A1182" s="194"/>
      <c r="B1182" s="678"/>
    </row>
    <row r="1183" spans="1:2" ht="9" customHeight="1" x14ac:dyDescent="0.15">
      <c r="A1183" s="194"/>
      <c r="B1183" s="678"/>
    </row>
    <row r="1184" spans="1:2" ht="9" customHeight="1" x14ac:dyDescent="0.15">
      <c r="A1184" s="194"/>
      <c r="B1184" s="678"/>
    </row>
    <row r="1185" spans="1:2" ht="9" customHeight="1" x14ac:dyDescent="0.15">
      <c r="A1185" s="194"/>
      <c r="B1185" s="678"/>
    </row>
    <row r="1186" spans="1:2" ht="9" customHeight="1" x14ac:dyDescent="0.15">
      <c r="A1186" s="194"/>
      <c r="B1186" s="678"/>
    </row>
    <row r="1187" spans="1:2" ht="9" customHeight="1" x14ac:dyDescent="0.15">
      <c r="A1187" s="194"/>
      <c r="B1187" s="678"/>
    </row>
    <row r="1188" spans="1:2" ht="9" customHeight="1" x14ac:dyDescent="0.15">
      <c r="A1188" s="194"/>
      <c r="B1188" s="678"/>
    </row>
    <row r="1189" spans="1:2" ht="9" customHeight="1" x14ac:dyDescent="0.15">
      <c r="A1189" s="194"/>
      <c r="B1189" s="678"/>
    </row>
    <row r="1190" spans="1:2" ht="9" customHeight="1" x14ac:dyDescent="0.15">
      <c r="A1190" s="194"/>
      <c r="B1190" s="678"/>
    </row>
    <row r="1191" spans="1:2" ht="9" customHeight="1" x14ac:dyDescent="0.15">
      <c r="A1191" s="194"/>
      <c r="B1191" s="678"/>
    </row>
    <row r="1192" spans="1:2" ht="9" customHeight="1" x14ac:dyDescent="0.15">
      <c r="A1192" s="194"/>
      <c r="B1192" s="678"/>
    </row>
    <row r="1193" spans="1:2" ht="9" customHeight="1" x14ac:dyDescent="0.15">
      <c r="A1193" s="194"/>
      <c r="B1193" s="678"/>
    </row>
    <row r="1194" spans="1:2" ht="9" customHeight="1" x14ac:dyDescent="0.15">
      <c r="A1194" s="194"/>
      <c r="B1194" s="678"/>
    </row>
    <row r="1195" spans="1:2" ht="9" customHeight="1" x14ac:dyDescent="0.15">
      <c r="A1195" s="194"/>
      <c r="B1195" s="678"/>
    </row>
    <row r="1196" spans="1:2" ht="9" customHeight="1" x14ac:dyDescent="0.15">
      <c r="A1196" s="194"/>
      <c r="B1196" s="678"/>
    </row>
    <row r="1197" spans="1:2" ht="9" customHeight="1" x14ac:dyDescent="0.15">
      <c r="A1197" s="194"/>
      <c r="B1197" s="678"/>
    </row>
    <row r="1198" spans="1:2" ht="9" customHeight="1" x14ac:dyDescent="0.15">
      <c r="A1198" s="194"/>
      <c r="B1198" s="678"/>
    </row>
    <row r="1199" spans="1:2" ht="9" customHeight="1" x14ac:dyDescent="0.15">
      <c r="A1199" s="194"/>
      <c r="B1199" s="678"/>
    </row>
    <row r="1200" spans="1:2" ht="9" customHeight="1" x14ac:dyDescent="0.15">
      <c r="A1200" s="194"/>
      <c r="B1200" s="678"/>
    </row>
    <row r="1201" spans="1:2" ht="9" customHeight="1" x14ac:dyDescent="0.15">
      <c r="A1201" s="194"/>
      <c r="B1201" s="678"/>
    </row>
    <row r="1202" spans="1:2" ht="9" customHeight="1" x14ac:dyDescent="0.15">
      <c r="A1202" s="194"/>
      <c r="B1202" s="678"/>
    </row>
    <row r="1203" spans="1:2" ht="9" customHeight="1" x14ac:dyDescent="0.15">
      <c r="A1203" s="194"/>
      <c r="B1203" s="678"/>
    </row>
    <row r="1204" spans="1:2" ht="9" customHeight="1" x14ac:dyDescent="0.15">
      <c r="A1204" s="194"/>
      <c r="B1204" s="678"/>
    </row>
    <row r="1205" spans="1:2" ht="9" customHeight="1" x14ac:dyDescent="0.15">
      <c r="A1205" s="194"/>
      <c r="B1205" s="678"/>
    </row>
    <row r="1206" spans="1:2" ht="9" customHeight="1" x14ac:dyDescent="0.15">
      <c r="A1206" s="194"/>
      <c r="B1206" s="678"/>
    </row>
    <row r="1207" spans="1:2" ht="9" customHeight="1" x14ac:dyDescent="0.15">
      <c r="A1207" s="194"/>
      <c r="B1207" s="678"/>
    </row>
    <row r="1208" spans="1:2" ht="9" customHeight="1" x14ac:dyDescent="0.15">
      <c r="A1208" s="194"/>
      <c r="B1208" s="678"/>
    </row>
    <row r="1209" spans="1:2" ht="9" customHeight="1" x14ac:dyDescent="0.15">
      <c r="A1209" s="194"/>
      <c r="B1209" s="678"/>
    </row>
    <row r="1210" spans="1:2" ht="9" customHeight="1" x14ac:dyDescent="0.15">
      <c r="A1210" s="194"/>
      <c r="B1210" s="678"/>
    </row>
    <row r="1211" spans="1:2" ht="9" customHeight="1" x14ac:dyDescent="0.15">
      <c r="A1211" s="194"/>
      <c r="B1211" s="678"/>
    </row>
    <row r="1212" spans="1:2" ht="9" customHeight="1" x14ac:dyDescent="0.15">
      <c r="A1212" s="194"/>
      <c r="B1212" s="678"/>
    </row>
    <row r="1213" spans="1:2" ht="9" customHeight="1" x14ac:dyDescent="0.15">
      <c r="A1213" s="194"/>
      <c r="B1213" s="678"/>
    </row>
    <row r="1214" spans="1:2" ht="9" customHeight="1" x14ac:dyDescent="0.15">
      <c r="A1214" s="194"/>
      <c r="B1214" s="678"/>
    </row>
    <row r="1215" spans="1:2" ht="9" customHeight="1" x14ac:dyDescent="0.15">
      <c r="A1215" s="194"/>
      <c r="B1215" s="678"/>
    </row>
    <row r="1216" spans="1:2" ht="9" customHeight="1" x14ac:dyDescent="0.15">
      <c r="A1216" s="194"/>
      <c r="B1216" s="678"/>
    </row>
    <row r="1217" spans="1:2" ht="9" customHeight="1" x14ac:dyDescent="0.15">
      <c r="A1217" s="194"/>
      <c r="B1217" s="678"/>
    </row>
    <row r="1218" spans="1:2" ht="9" customHeight="1" x14ac:dyDescent="0.15">
      <c r="A1218" s="194"/>
      <c r="B1218" s="678"/>
    </row>
    <row r="1219" spans="1:2" ht="9" customHeight="1" x14ac:dyDescent="0.15">
      <c r="A1219" s="194"/>
      <c r="B1219" s="678"/>
    </row>
    <row r="1220" spans="1:2" ht="9" customHeight="1" x14ac:dyDescent="0.15">
      <c r="A1220" s="194"/>
      <c r="B1220" s="678"/>
    </row>
    <row r="1221" spans="1:2" ht="9" customHeight="1" x14ac:dyDescent="0.15">
      <c r="A1221" s="194"/>
      <c r="B1221" s="678"/>
    </row>
    <row r="1222" spans="1:2" ht="9" customHeight="1" x14ac:dyDescent="0.15">
      <c r="A1222" s="194"/>
      <c r="B1222" s="678"/>
    </row>
    <row r="1223" spans="1:2" ht="9" customHeight="1" x14ac:dyDescent="0.15">
      <c r="A1223" s="194"/>
      <c r="B1223" s="678"/>
    </row>
    <row r="1224" spans="1:2" ht="9" customHeight="1" x14ac:dyDescent="0.15">
      <c r="A1224" s="194"/>
      <c r="B1224" s="678"/>
    </row>
    <row r="1225" spans="1:2" ht="9" customHeight="1" x14ac:dyDescent="0.15">
      <c r="A1225" s="194"/>
      <c r="B1225" s="678"/>
    </row>
    <row r="1226" spans="1:2" ht="9" customHeight="1" x14ac:dyDescent="0.15">
      <c r="A1226" s="194"/>
      <c r="B1226" s="678"/>
    </row>
    <row r="1227" spans="1:2" ht="9" customHeight="1" x14ac:dyDescent="0.15">
      <c r="A1227" s="194"/>
      <c r="B1227" s="678"/>
    </row>
    <row r="1228" spans="1:2" ht="9" customHeight="1" x14ac:dyDescent="0.15">
      <c r="A1228" s="194"/>
      <c r="B1228" s="678"/>
    </row>
    <row r="1229" spans="1:2" ht="9" customHeight="1" x14ac:dyDescent="0.15">
      <c r="A1229" s="194"/>
      <c r="B1229" s="678"/>
    </row>
    <row r="1230" spans="1:2" ht="9" customHeight="1" x14ac:dyDescent="0.15">
      <c r="A1230" s="194"/>
      <c r="B1230" s="678"/>
    </row>
    <row r="1231" spans="1:2" ht="9" customHeight="1" x14ac:dyDescent="0.15">
      <c r="A1231" s="194"/>
      <c r="B1231" s="678"/>
    </row>
    <row r="1232" spans="1:2" ht="9" customHeight="1" x14ac:dyDescent="0.15">
      <c r="A1232" s="194"/>
      <c r="B1232" s="678"/>
    </row>
    <row r="1233" spans="1:2" ht="9" customHeight="1" x14ac:dyDescent="0.15">
      <c r="A1233" s="194"/>
      <c r="B1233" s="678"/>
    </row>
    <row r="1234" spans="1:2" ht="9" customHeight="1" x14ac:dyDescent="0.15">
      <c r="A1234" s="194"/>
      <c r="B1234" s="678"/>
    </row>
    <row r="1235" spans="1:2" ht="9" customHeight="1" x14ac:dyDescent="0.15">
      <c r="A1235" s="194"/>
      <c r="B1235" s="678"/>
    </row>
    <row r="1236" spans="1:2" ht="9" customHeight="1" x14ac:dyDescent="0.15">
      <c r="A1236" s="194"/>
      <c r="B1236" s="678"/>
    </row>
    <row r="1237" spans="1:2" ht="9" customHeight="1" x14ac:dyDescent="0.15">
      <c r="A1237" s="194"/>
      <c r="B1237" s="678"/>
    </row>
    <row r="1238" spans="1:2" ht="9" customHeight="1" x14ac:dyDescent="0.15">
      <c r="A1238" s="194"/>
      <c r="B1238" s="678"/>
    </row>
    <row r="1239" spans="1:2" ht="9" customHeight="1" x14ac:dyDescent="0.15">
      <c r="A1239" s="194"/>
      <c r="B1239" s="678"/>
    </row>
    <row r="1240" spans="1:2" ht="9" customHeight="1" x14ac:dyDescent="0.15">
      <c r="A1240" s="194"/>
      <c r="B1240" s="678"/>
    </row>
    <row r="1241" spans="1:2" ht="9" customHeight="1" x14ac:dyDescent="0.15">
      <c r="A1241" s="194"/>
      <c r="B1241" s="678"/>
    </row>
    <row r="1242" spans="1:2" ht="9" customHeight="1" x14ac:dyDescent="0.15">
      <c r="A1242" s="194"/>
      <c r="B1242" s="678"/>
    </row>
    <row r="1243" spans="1:2" ht="9" customHeight="1" x14ac:dyDescent="0.15">
      <c r="A1243" s="194"/>
      <c r="B1243" s="678"/>
    </row>
    <row r="1244" spans="1:2" ht="9" customHeight="1" x14ac:dyDescent="0.15">
      <c r="A1244" s="194"/>
      <c r="B1244" s="678"/>
    </row>
    <row r="1245" spans="1:2" ht="9" customHeight="1" x14ac:dyDescent="0.15">
      <c r="A1245" s="194"/>
      <c r="B1245" s="678"/>
    </row>
    <row r="1246" spans="1:2" ht="9" customHeight="1" x14ac:dyDescent="0.15">
      <c r="A1246" s="194"/>
      <c r="B1246" s="678"/>
    </row>
    <row r="1247" spans="1:2" ht="9" customHeight="1" x14ac:dyDescent="0.15">
      <c r="A1247" s="194"/>
      <c r="B1247" s="678"/>
    </row>
    <row r="1248" spans="1:2" ht="9" customHeight="1" x14ac:dyDescent="0.15">
      <c r="A1248" s="194"/>
      <c r="B1248" s="678"/>
    </row>
    <row r="1249" spans="1:2" ht="9" customHeight="1" x14ac:dyDescent="0.15">
      <c r="A1249" s="194"/>
      <c r="B1249" s="678"/>
    </row>
    <row r="1250" spans="1:2" ht="9" customHeight="1" x14ac:dyDescent="0.15">
      <c r="A1250" s="194"/>
      <c r="B1250" s="678"/>
    </row>
    <row r="1251" spans="1:2" ht="9" customHeight="1" x14ac:dyDescent="0.15">
      <c r="A1251" s="194"/>
      <c r="B1251" s="678"/>
    </row>
    <row r="1252" spans="1:2" ht="9" customHeight="1" x14ac:dyDescent="0.15">
      <c r="A1252" s="194"/>
      <c r="B1252" s="678"/>
    </row>
    <row r="1253" spans="1:2" ht="9" customHeight="1" x14ac:dyDescent="0.15">
      <c r="A1253" s="194"/>
      <c r="B1253" s="678"/>
    </row>
    <row r="1254" spans="1:2" ht="9" customHeight="1" x14ac:dyDescent="0.15">
      <c r="A1254" s="194"/>
      <c r="B1254" s="678"/>
    </row>
    <row r="1255" spans="1:2" ht="9" customHeight="1" x14ac:dyDescent="0.15">
      <c r="A1255" s="194"/>
      <c r="B1255" s="678"/>
    </row>
    <row r="1256" spans="1:2" ht="9" customHeight="1" x14ac:dyDescent="0.15">
      <c r="A1256" s="194"/>
      <c r="B1256" s="678"/>
    </row>
    <row r="1257" spans="1:2" ht="9" customHeight="1" x14ac:dyDescent="0.15">
      <c r="A1257" s="194"/>
      <c r="B1257" s="678"/>
    </row>
    <row r="1258" spans="1:2" ht="9" customHeight="1" x14ac:dyDescent="0.15">
      <c r="A1258" s="194"/>
      <c r="B1258" s="678"/>
    </row>
    <row r="1259" spans="1:2" ht="9" customHeight="1" x14ac:dyDescent="0.15">
      <c r="A1259" s="194"/>
      <c r="B1259" s="678"/>
    </row>
    <row r="1260" spans="1:2" ht="9" customHeight="1" x14ac:dyDescent="0.15">
      <c r="A1260" s="194"/>
      <c r="B1260" s="678"/>
    </row>
    <row r="1261" spans="1:2" ht="9" customHeight="1" x14ac:dyDescent="0.15">
      <c r="A1261" s="194"/>
      <c r="B1261" s="678"/>
    </row>
    <row r="1262" spans="1:2" ht="9" customHeight="1" x14ac:dyDescent="0.15">
      <c r="A1262" s="194"/>
      <c r="B1262" s="678"/>
    </row>
    <row r="1263" spans="1:2" ht="9" customHeight="1" x14ac:dyDescent="0.15">
      <c r="A1263" s="194"/>
      <c r="B1263" s="678"/>
    </row>
    <row r="1264" spans="1:2" ht="9" customHeight="1" x14ac:dyDescent="0.15">
      <c r="A1264" s="194"/>
      <c r="B1264" s="678"/>
    </row>
    <row r="1265" spans="1:2" ht="9" customHeight="1" x14ac:dyDescent="0.15">
      <c r="A1265" s="194"/>
      <c r="B1265" s="678"/>
    </row>
    <row r="1266" spans="1:2" ht="9" customHeight="1" x14ac:dyDescent="0.15">
      <c r="A1266" s="194"/>
      <c r="B1266" s="678"/>
    </row>
    <row r="1267" spans="1:2" ht="9" customHeight="1" x14ac:dyDescent="0.15">
      <c r="A1267" s="194"/>
      <c r="B1267" s="678"/>
    </row>
    <row r="1268" spans="1:2" ht="9" customHeight="1" x14ac:dyDescent="0.15">
      <c r="A1268" s="194"/>
      <c r="B1268" s="678"/>
    </row>
    <row r="1269" spans="1:2" ht="9" customHeight="1" x14ac:dyDescent="0.15">
      <c r="A1269" s="194"/>
      <c r="B1269" s="678"/>
    </row>
    <row r="1270" spans="1:2" ht="9" customHeight="1" x14ac:dyDescent="0.15">
      <c r="A1270" s="194"/>
      <c r="B1270" s="678"/>
    </row>
    <row r="1271" spans="1:2" ht="9" customHeight="1" x14ac:dyDescent="0.15">
      <c r="A1271" s="194"/>
      <c r="B1271" s="678"/>
    </row>
    <row r="1272" spans="1:2" ht="9" customHeight="1" x14ac:dyDescent="0.15">
      <c r="A1272" s="194"/>
      <c r="B1272" s="678"/>
    </row>
    <row r="1273" spans="1:2" ht="9" customHeight="1" x14ac:dyDescent="0.15">
      <c r="A1273" s="194"/>
      <c r="B1273" s="678"/>
    </row>
    <row r="1274" spans="1:2" ht="9" customHeight="1" x14ac:dyDescent="0.15">
      <c r="A1274" s="194"/>
      <c r="B1274" s="678"/>
    </row>
    <row r="1275" spans="1:2" ht="9" customHeight="1" x14ac:dyDescent="0.15">
      <c r="A1275" s="194"/>
      <c r="B1275" s="678"/>
    </row>
    <row r="1276" spans="1:2" ht="9" customHeight="1" x14ac:dyDescent="0.15">
      <c r="A1276" s="194"/>
      <c r="B1276" s="678"/>
    </row>
    <row r="1277" spans="1:2" ht="9" customHeight="1" x14ac:dyDescent="0.15">
      <c r="A1277" s="194"/>
      <c r="B1277" s="678"/>
    </row>
    <row r="1278" spans="1:2" ht="9" customHeight="1" x14ac:dyDescent="0.15">
      <c r="A1278" s="194"/>
      <c r="B1278" s="678"/>
    </row>
    <row r="1279" spans="1:2" ht="9" customHeight="1" x14ac:dyDescent="0.15">
      <c r="A1279" s="194"/>
      <c r="B1279" s="678"/>
    </row>
    <row r="1280" spans="1:2" ht="9" customHeight="1" x14ac:dyDescent="0.15">
      <c r="A1280" s="194"/>
      <c r="B1280" s="678"/>
    </row>
    <row r="1281" spans="1:2" ht="9" customHeight="1" x14ac:dyDescent="0.15">
      <c r="A1281" s="194"/>
      <c r="B1281" s="678"/>
    </row>
    <row r="1282" spans="1:2" ht="9" customHeight="1" x14ac:dyDescent="0.15">
      <c r="A1282" s="194"/>
      <c r="B1282" s="678"/>
    </row>
    <row r="1283" spans="1:2" ht="9" customHeight="1" x14ac:dyDescent="0.15">
      <c r="A1283" s="194"/>
      <c r="B1283" s="678"/>
    </row>
    <row r="1284" spans="1:2" ht="9" customHeight="1" x14ac:dyDescent="0.15">
      <c r="A1284" s="194"/>
      <c r="B1284" s="678"/>
    </row>
    <row r="1285" spans="1:2" ht="9" customHeight="1" x14ac:dyDescent="0.15">
      <c r="A1285" s="194"/>
      <c r="B1285" s="678"/>
    </row>
    <row r="1286" spans="1:2" ht="9" customHeight="1" x14ac:dyDescent="0.15">
      <c r="A1286" s="194"/>
      <c r="B1286" s="678"/>
    </row>
    <row r="1287" spans="1:2" ht="9" customHeight="1" x14ac:dyDescent="0.15">
      <c r="A1287" s="194"/>
      <c r="B1287" s="678"/>
    </row>
    <row r="1288" spans="1:2" ht="9" customHeight="1" x14ac:dyDescent="0.15">
      <c r="A1288" s="194"/>
      <c r="B1288" s="678"/>
    </row>
    <row r="1289" spans="1:2" ht="9" customHeight="1" x14ac:dyDescent="0.15">
      <c r="A1289" s="194"/>
      <c r="B1289" s="678"/>
    </row>
    <row r="1290" spans="1:2" ht="9" customHeight="1" x14ac:dyDescent="0.15">
      <c r="A1290" s="194"/>
      <c r="B1290" s="678"/>
    </row>
    <row r="1291" spans="1:2" ht="9" customHeight="1" x14ac:dyDescent="0.15">
      <c r="A1291" s="194"/>
      <c r="B1291" s="678"/>
    </row>
    <row r="1292" spans="1:2" ht="9" customHeight="1" x14ac:dyDescent="0.15">
      <c r="A1292" s="194"/>
      <c r="B1292" s="678"/>
    </row>
    <row r="1293" spans="1:2" ht="9" customHeight="1" x14ac:dyDescent="0.15">
      <c r="A1293" s="194"/>
      <c r="B1293" s="678"/>
    </row>
    <row r="1294" spans="1:2" ht="9" customHeight="1" x14ac:dyDescent="0.15">
      <c r="A1294" s="194"/>
      <c r="B1294" s="678"/>
    </row>
    <row r="1295" spans="1:2" ht="9" customHeight="1" x14ac:dyDescent="0.15">
      <c r="A1295" s="194"/>
      <c r="B1295" s="678"/>
    </row>
    <row r="1296" spans="1:2" ht="9" customHeight="1" x14ac:dyDescent="0.15">
      <c r="A1296" s="194"/>
      <c r="B1296" s="678"/>
    </row>
    <row r="1297" spans="1:2" ht="9" customHeight="1" x14ac:dyDescent="0.15">
      <c r="A1297" s="194"/>
      <c r="B1297" s="678"/>
    </row>
    <row r="1298" spans="1:2" ht="9" customHeight="1" x14ac:dyDescent="0.15">
      <c r="A1298" s="194"/>
      <c r="B1298" s="678"/>
    </row>
    <row r="1299" spans="1:2" ht="9" customHeight="1" x14ac:dyDescent="0.15">
      <c r="A1299" s="194"/>
      <c r="B1299" s="678"/>
    </row>
    <row r="1300" spans="1:2" ht="9" customHeight="1" x14ac:dyDescent="0.15">
      <c r="A1300" s="194"/>
      <c r="B1300" s="678"/>
    </row>
    <row r="1301" spans="1:2" ht="9" customHeight="1" x14ac:dyDescent="0.15">
      <c r="A1301" s="194"/>
      <c r="B1301" s="678"/>
    </row>
    <row r="1302" spans="1:2" ht="9" customHeight="1" x14ac:dyDescent="0.15">
      <c r="A1302" s="194"/>
      <c r="B1302" s="678"/>
    </row>
    <row r="1303" spans="1:2" ht="9" customHeight="1" x14ac:dyDescent="0.15">
      <c r="A1303" s="194"/>
      <c r="B1303" s="678"/>
    </row>
    <row r="1304" spans="1:2" ht="9" customHeight="1" x14ac:dyDescent="0.15">
      <c r="A1304" s="194"/>
      <c r="B1304" s="678"/>
    </row>
    <row r="1305" spans="1:2" ht="9" customHeight="1" x14ac:dyDescent="0.15">
      <c r="A1305" s="194"/>
      <c r="B1305" s="678"/>
    </row>
    <row r="1306" spans="1:2" ht="9" customHeight="1" x14ac:dyDescent="0.15">
      <c r="A1306" s="194"/>
      <c r="B1306" s="678"/>
    </row>
    <row r="1307" spans="1:2" ht="9" customHeight="1" x14ac:dyDescent="0.15">
      <c r="A1307" s="194"/>
      <c r="B1307" s="678"/>
    </row>
    <row r="1308" spans="1:2" ht="9" customHeight="1" x14ac:dyDescent="0.15">
      <c r="A1308" s="194"/>
      <c r="B1308" s="678"/>
    </row>
    <row r="1309" spans="1:2" ht="9" customHeight="1" x14ac:dyDescent="0.15">
      <c r="A1309" s="194"/>
      <c r="B1309" s="678"/>
    </row>
    <row r="1310" spans="1:2" ht="9" customHeight="1" x14ac:dyDescent="0.15">
      <c r="A1310" s="194"/>
      <c r="B1310" s="678"/>
    </row>
    <row r="1311" spans="1:2" ht="9" customHeight="1" x14ac:dyDescent="0.15">
      <c r="A1311" s="194"/>
      <c r="B1311" s="678"/>
    </row>
    <row r="1312" spans="1:2" ht="9" customHeight="1" x14ac:dyDescent="0.15">
      <c r="A1312" s="194"/>
      <c r="B1312" s="678"/>
    </row>
    <row r="1313" spans="1:2" ht="9" customHeight="1" x14ac:dyDescent="0.15">
      <c r="A1313" s="194"/>
      <c r="B1313" s="678"/>
    </row>
    <row r="1314" spans="1:2" ht="9" customHeight="1" x14ac:dyDescent="0.15">
      <c r="A1314" s="194"/>
      <c r="B1314" s="678"/>
    </row>
    <row r="1315" spans="1:2" ht="9" customHeight="1" x14ac:dyDescent="0.15">
      <c r="A1315" s="194"/>
      <c r="B1315" s="678"/>
    </row>
    <row r="1316" spans="1:2" ht="9" customHeight="1" x14ac:dyDescent="0.15">
      <c r="A1316" s="194"/>
      <c r="B1316" s="678"/>
    </row>
    <row r="1317" spans="1:2" ht="9" customHeight="1" x14ac:dyDescent="0.15">
      <c r="A1317" s="194"/>
      <c r="B1317" s="678"/>
    </row>
    <row r="1318" spans="1:2" ht="9" customHeight="1" x14ac:dyDescent="0.15">
      <c r="A1318" s="194"/>
      <c r="B1318" s="678"/>
    </row>
    <row r="1319" spans="1:2" ht="9" customHeight="1" x14ac:dyDescent="0.15">
      <c r="A1319" s="194"/>
      <c r="B1319" s="678"/>
    </row>
    <row r="1320" spans="1:2" ht="9" customHeight="1" x14ac:dyDescent="0.15">
      <c r="A1320" s="194"/>
      <c r="B1320" s="678"/>
    </row>
    <row r="1321" spans="1:2" ht="9" customHeight="1" x14ac:dyDescent="0.15">
      <c r="A1321" s="194"/>
      <c r="B1321" s="678"/>
    </row>
    <row r="1322" spans="1:2" ht="9" customHeight="1" x14ac:dyDescent="0.15">
      <c r="A1322" s="194"/>
      <c r="B1322" s="678"/>
    </row>
    <row r="1323" spans="1:2" ht="9" customHeight="1" x14ac:dyDescent="0.15">
      <c r="A1323" s="194"/>
      <c r="B1323" s="678"/>
    </row>
    <row r="1324" spans="1:2" ht="9" customHeight="1" x14ac:dyDescent="0.15">
      <c r="A1324" s="194"/>
      <c r="B1324" s="678"/>
    </row>
    <row r="1325" spans="1:2" ht="9" customHeight="1" x14ac:dyDescent="0.15">
      <c r="A1325" s="194"/>
      <c r="B1325" s="678"/>
    </row>
    <row r="1326" spans="1:2" ht="9" customHeight="1" x14ac:dyDescent="0.15">
      <c r="A1326" s="194"/>
      <c r="B1326" s="678"/>
    </row>
    <row r="1327" spans="1:2" ht="9" customHeight="1" x14ac:dyDescent="0.15">
      <c r="A1327" s="194"/>
      <c r="B1327" s="678"/>
    </row>
    <row r="1328" spans="1:2" ht="9" customHeight="1" x14ac:dyDescent="0.15">
      <c r="A1328" s="194"/>
      <c r="B1328" s="678"/>
    </row>
    <row r="1329" spans="1:2" ht="9" customHeight="1" x14ac:dyDescent="0.15">
      <c r="A1329" s="194"/>
      <c r="B1329" s="678"/>
    </row>
    <row r="1330" spans="1:2" ht="9" customHeight="1" x14ac:dyDescent="0.15">
      <c r="A1330" s="194"/>
      <c r="B1330" s="678"/>
    </row>
    <row r="1331" spans="1:2" ht="9" customHeight="1" x14ac:dyDescent="0.15">
      <c r="A1331" s="194"/>
      <c r="B1331" s="678"/>
    </row>
    <row r="1332" spans="1:2" ht="9" customHeight="1" x14ac:dyDescent="0.15">
      <c r="A1332" s="194"/>
      <c r="B1332" s="678"/>
    </row>
    <row r="1333" spans="1:2" ht="9" customHeight="1" x14ac:dyDescent="0.15">
      <c r="A1333" s="194"/>
      <c r="B1333" s="678"/>
    </row>
    <row r="1334" spans="1:2" ht="9" customHeight="1" x14ac:dyDescent="0.15">
      <c r="A1334" s="194"/>
      <c r="B1334" s="678"/>
    </row>
    <row r="1335" spans="1:2" ht="9" customHeight="1" x14ac:dyDescent="0.15">
      <c r="A1335" s="194"/>
      <c r="B1335" s="678"/>
    </row>
    <row r="1336" spans="1:2" ht="9" customHeight="1" x14ac:dyDescent="0.15">
      <c r="A1336" s="194"/>
      <c r="B1336" s="678"/>
    </row>
    <row r="1337" spans="1:2" ht="9" customHeight="1" x14ac:dyDescent="0.15">
      <c r="A1337" s="194"/>
      <c r="B1337" s="678"/>
    </row>
    <row r="1338" spans="1:2" ht="9" customHeight="1" x14ac:dyDescent="0.15">
      <c r="A1338" s="194"/>
      <c r="B1338" s="678"/>
    </row>
    <row r="1339" spans="1:2" ht="9" customHeight="1" x14ac:dyDescent="0.15">
      <c r="A1339" s="194"/>
      <c r="B1339" s="678"/>
    </row>
    <row r="1340" spans="1:2" ht="9" customHeight="1" x14ac:dyDescent="0.15">
      <c r="A1340" s="194"/>
      <c r="B1340" s="678"/>
    </row>
    <row r="1341" spans="1:2" ht="9" customHeight="1" x14ac:dyDescent="0.15">
      <c r="A1341" s="194"/>
      <c r="B1341" s="678"/>
    </row>
    <row r="1342" spans="1:2" ht="9" customHeight="1" x14ac:dyDescent="0.15">
      <c r="A1342" s="194"/>
      <c r="B1342" s="678"/>
    </row>
    <row r="1343" spans="1:2" ht="9" customHeight="1" x14ac:dyDescent="0.15">
      <c r="A1343" s="194"/>
      <c r="B1343" s="678"/>
    </row>
    <row r="1344" spans="1:2" ht="9" customHeight="1" x14ac:dyDescent="0.15">
      <c r="A1344" s="194"/>
      <c r="B1344" s="678"/>
    </row>
    <row r="1345" spans="1:2" ht="9" customHeight="1" x14ac:dyDescent="0.15">
      <c r="A1345" s="194"/>
      <c r="B1345" s="678"/>
    </row>
    <row r="1346" spans="1:2" ht="9" customHeight="1" x14ac:dyDescent="0.15">
      <c r="A1346" s="194"/>
      <c r="B1346" s="678"/>
    </row>
    <row r="1347" spans="1:2" ht="9" customHeight="1" x14ac:dyDescent="0.15">
      <c r="A1347" s="194"/>
      <c r="B1347" s="678"/>
    </row>
    <row r="1348" spans="1:2" ht="9" customHeight="1" x14ac:dyDescent="0.15">
      <c r="A1348" s="194"/>
      <c r="B1348" s="678"/>
    </row>
    <row r="1349" spans="1:2" ht="9" customHeight="1" x14ac:dyDescent="0.15">
      <c r="A1349" s="194"/>
      <c r="B1349" s="678"/>
    </row>
    <row r="1350" spans="1:2" ht="9" customHeight="1" x14ac:dyDescent="0.15">
      <c r="A1350" s="194"/>
      <c r="B1350" s="678"/>
    </row>
    <row r="1351" spans="1:2" ht="9" customHeight="1" x14ac:dyDescent="0.15">
      <c r="A1351" s="194"/>
      <c r="B1351" s="678"/>
    </row>
    <row r="1352" spans="1:2" ht="9" customHeight="1" x14ac:dyDescent="0.15">
      <c r="A1352" s="194"/>
      <c r="B1352" s="678"/>
    </row>
    <row r="1353" spans="1:2" ht="9" customHeight="1" x14ac:dyDescent="0.15">
      <c r="A1353" s="194"/>
      <c r="B1353" s="678"/>
    </row>
    <row r="1354" spans="1:2" ht="9" customHeight="1" x14ac:dyDescent="0.15">
      <c r="A1354" s="194"/>
      <c r="B1354" s="678"/>
    </row>
    <row r="1355" spans="1:2" ht="9" customHeight="1" x14ac:dyDescent="0.15">
      <c r="A1355" s="194"/>
      <c r="B1355" s="678"/>
    </row>
    <row r="1356" spans="1:2" ht="9" customHeight="1" x14ac:dyDescent="0.15">
      <c r="A1356" s="194"/>
      <c r="B1356" s="678"/>
    </row>
    <row r="1357" spans="1:2" ht="9" customHeight="1" x14ac:dyDescent="0.15">
      <c r="A1357" s="194"/>
      <c r="B1357" s="678"/>
    </row>
    <row r="1358" spans="1:2" ht="9" customHeight="1" x14ac:dyDescent="0.15">
      <c r="A1358" s="194"/>
      <c r="B1358" s="678"/>
    </row>
    <row r="1359" spans="1:2" ht="9" customHeight="1" x14ac:dyDescent="0.15">
      <c r="A1359" s="194"/>
      <c r="B1359" s="678"/>
    </row>
    <row r="1360" spans="1:2" ht="9" customHeight="1" x14ac:dyDescent="0.15">
      <c r="A1360" s="194"/>
      <c r="B1360" s="678"/>
    </row>
    <row r="1361" spans="1:2" ht="9" customHeight="1" x14ac:dyDescent="0.15">
      <c r="A1361" s="194"/>
      <c r="B1361" s="678"/>
    </row>
    <row r="1362" spans="1:2" ht="9" customHeight="1" x14ac:dyDescent="0.15">
      <c r="A1362" s="194"/>
      <c r="B1362" s="678"/>
    </row>
    <row r="1363" spans="1:2" ht="9" customHeight="1" x14ac:dyDescent="0.15">
      <c r="A1363" s="194"/>
      <c r="B1363" s="678"/>
    </row>
    <row r="1364" spans="1:2" ht="9" customHeight="1" x14ac:dyDescent="0.15">
      <c r="A1364" s="194"/>
      <c r="B1364" s="678"/>
    </row>
    <row r="1365" spans="1:2" ht="9" customHeight="1" x14ac:dyDescent="0.15">
      <c r="A1365" s="194"/>
      <c r="B1365" s="678"/>
    </row>
    <row r="1366" spans="1:2" ht="9" customHeight="1" x14ac:dyDescent="0.15">
      <c r="A1366" s="194"/>
      <c r="B1366" s="678"/>
    </row>
    <row r="1367" spans="1:2" ht="9" customHeight="1" x14ac:dyDescent="0.15">
      <c r="A1367" s="194"/>
      <c r="B1367" s="678"/>
    </row>
    <row r="1368" spans="1:2" ht="9" customHeight="1" x14ac:dyDescent="0.15">
      <c r="A1368" s="194"/>
      <c r="B1368" s="678"/>
    </row>
    <row r="1369" spans="1:2" ht="9" customHeight="1" x14ac:dyDescent="0.15">
      <c r="A1369" s="194"/>
      <c r="B1369" s="678"/>
    </row>
    <row r="1370" spans="1:2" ht="9" customHeight="1" x14ac:dyDescent="0.15">
      <c r="A1370" s="194"/>
      <c r="B1370" s="678"/>
    </row>
    <row r="1371" spans="1:2" ht="9" customHeight="1" x14ac:dyDescent="0.15">
      <c r="A1371" s="194"/>
      <c r="B1371" s="678"/>
    </row>
    <row r="1372" spans="1:2" ht="9" customHeight="1" x14ac:dyDescent="0.15">
      <c r="A1372" s="194"/>
      <c r="B1372" s="678"/>
    </row>
    <row r="1373" spans="1:2" ht="9" customHeight="1" x14ac:dyDescent="0.15">
      <c r="A1373" s="194"/>
      <c r="B1373" s="678"/>
    </row>
    <row r="1374" spans="1:2" ht="9" customHeight="1" x14ac:dyDescent="0.15">
      <c r="A1374" s="194"/>
      <c r="B1374" s="678"/>
    </row>
    <row r="1375" spans="1:2" ht="9" customHeight="1" x14ac:dyDescent="0.15">
      <c r="A1375" s="194"/>
      <c r="B1375" s="678"/>
    </row>
    <row r="1376" spans="1:2" ht="9" customHeight="1" x14ac:dyDescent="0.15">
      <c r="A1376" s="194"/>
      <c r="B1376" s="678"/>
    </row>
    <row r="1377" spans="1:2" ht="9" customHeight="1" x14ac:dyDescent="0.15">
      <c r="A1377" s="194"/>
      <c r="B1377" s="678"/>
    </row>
    <row r="1378" spans="1:2" ht="9" customHeight="1" x14ac:dyDescent="0.15">
      <c r="A1378" s="194"/>
      <c r="B1378" s="678"/>
    </row>
    <row r="1379" spans="1:2" ht="9" customHeight="1" x14ac:dyDescent="0.15">
      <c r="A1379" s="194"/>
      <c r="B1379" s="678"/>
    </row>
    <row r="1380" spans="1:2" ht="9" customHeight="1" x14ac:dyDescent="0.15">
      <c r="A1380" s="194"/>
      <c r="B1380" s="678"/>
    </row>
    <row r="1381" spans="1:2" ht="9" customHeight="1" x14ac:dyDescent="0.15">
      <c r="A1381" s="194"/>
      <c r="B1381" s="678"/>
    </row>
    <row r="1382" spans="1:2" ht="9" customHeight="1" x14ac:dyDescent="0.15">
      <c r="A1382" s="194"/>
      <c r="B1382" s="678"/>
    </row>
    <row r="1383" spans="1:2" ht="9" customHeight="1" x14ac:dyDescent="0.15">
      <c r="A1383" s="194"/>
      <c r="B1383" s="678"/>
    </row>
    <row r="1384" spans="1:2" ht="9" customHeight="1" x14ac:dyDescent="0.15">
      <c r="A1384" s="194"/>
      <c r="B1384" s="678"/>
    </row>
    <row r="1385" spans="1:2" ht="9" customHeight="1" x14ac:dyDescent="0.15">
      <c r="A1385" s="194"/>
      <c r="B1385" s="678"/>
    </row>
    <row r="1386" spans="1:2" ht="9" customHeight="1" x14ac:dyDescent="0.15">
      <c r="A1386" s="194"/>
      <c r="B1386" s="678"/>
    </row>
    <row r="1387" spans="1:2" ht="9" customHeight="1" x14ac:dyDescent="0.15">
      <c r="A1387" s="194"/>
      <c r="B1387" s="678"/>
    </row>
    <row r="1388" spans="1:2" ht="9" customHeight="1" x14ac:dyDescent="0.15">
      <c r="A1388" s="194"/>
      <c r="B1388" s="678"/>
    </row>
    <row r="1389" spans="1:2" ht="9" customHeight="1" x14ac:dyDescent="0.15">
      <c r="A1389" s="194"/>
      <c r="B1389" s="678"/>
    </row>
    <row r="1390" spans="1:2" ht="9" customHeight="1" x14ac:dyDescent="0.15">
      <c r="A1390" s="194"/>
      <c r="B1390" s="678"/>
    </row>
    <row r="1391" spans="1:2" ht="9" customHeight="1" x14ac:dyDescent="0.15">
      <c r="A1391" s="194"/>
      <c r="B1391" s="678"/>
    </row>
    <row r="1392" spans="1:2" ht="9" customHeight="1" x14ac:dyDescent="0.15">
      <c r="A1392" s="194"/>
      <c r="B1392" s="678"/>
    </row>
    <row r="1393" spans="1:2" ht="9" customHeight="1" x14ac:dyDescent="0.15">
      <c r="A1393" s="194"/>
      <c r="B1393" s="678"/>
    </row>
    <row r="1394" spans="1:2" ht="9" customHeight="1" x14ac:dyDescent="0.15">
      <c r="A1394" s="194"/>
      <c r="B1394" s="678"/>
    </row>
    <row r="1395" spans="1:2" ht="9" customHeight="1" x14ac:dyDescent="0.15">
      <c r="A1395" s="194"/>
      <c r="B1395" s="678"/>
    </row>
    <row r="1396" spans="1:2" ht="9" customHeight="1" x14ac:dyDescent="0.15">
      <c r="A1396" s="194"/>
      <c r="B1396" s="678"/>
    </row>
    <row r="1397" spans="1:2" ht="9" customHeight="1" x14ac:dyDescent="0.15">
      <c r="A1397" s="194"/>
      <c r="B1397" s="678"/>
    </row>
    <row r="1398" spans="1:2" ht="9" customHeight="1" x14ac:dyDescent="0.15">
      <c r="A1398" s="194"/>
      <c r="B1398" s="678"/>
    </row>
    <row r="1399" spans="1:2" ht="9" customHeight="1" x14ac:dyDescent="0.15">
      <c r="A1399" s="194"/>
      <c r="B1399" s="678"/>
    </row>
    <row r="1400" spans="1:2" ht="9" customHeight="1" x14ac:dyDescent="0.15">
      <c r="A1400" s="194"/>
      <c r="B1400" s="678"/>
    </row>
    <row r="1401" spans="1:2" ht="9" customHeight="1" x14ac:dyDescent="0.15">
      <c r="A1401" s="194"/>
      <c r="B1401" s="678"/>
    </row>
    <row r="1402" spans="1:2" ht="9" customHeight="1" x14ac:dyDescent="0.15">
      <c r="A1402" s="194"/>
      <c r="B1402" s="678"/>
    </row>
    <row r="1403" spans="1:2" ht="9" customHeight="1" x14ac:dyDescent="0.15">
      <c r="A1403" s="194"/>
      <c r="B1403" s="678"/>
    </row>
    <row r="1404" spans="1:2" ht="9" customHeight="1" x14ac:dyDescent="0.15">
      <c r="A1404" s="194"/>
      <c r="B1404" s="678"/>
    </row>
    <row r="1405" spans="1:2" ht="9" customHeight="1" x14ac:dyDescent="0.15">
      <c r="A1405" s="194"/>
      <c r="B1405" s="678"/>
    </row>
    <row r="1406" spans="1:2" ht="9" customHeight="1" x14ac:dyDescent="0.15">
      <c r="A1406" s="194"/>
      <c r="B1406" s="678"/>
    </row>
    <row r="1407" spans="1:2" ht="9" customHeight="1" x14ac:dyDescent="0.15">
      <c r="A1407" s="194"/>
      <c r="B1407" s="678"/>
    </row>
    <row r="1408" spans="1:2" ht="9" customHeight="1" x14ac:dyDescent="0.15">
      <c r="A1408" s="194"/>
      <c r="B1408" s="678"/>
    </row>
    <row r="1409" spans="1:2" ht="9" customHeight="1" x14ac:dyDescent="0.15">
      <c r="A1409" s="194"/>
      <c r="B1409" s="678"/>
    </row>
    <row r="1410" spans="1:2" ht="9" customHeight="1" x14ac:dyDescent="0.15">
      <c r="A1410" s="194"/>
      <c r="B1410" s="678"/>
    </row>
    <row r="1411" spans="1:2" ht="9" customHeight="1" x14ac:dyDescent="0.15">
      <c r="A1411" s="194"/>
      <c r="B1411" s="678"/>
    </row>
    <row r="1412" spans="1:2" ht="9" customHeight="1" x14ac:dyDescent="0.15">
      <c r="A1412" s="194"/>
      <c r="B1412" s="678"/>
    </row>
    <row r="1413" spans="1:2" ht="9" customHeight="1" x14ac:dyDescent="0.15">
      <c r="A1413" s="194"/>
      <c r="B1413" s="678"/>
    </row>
    <row r="1414" spans="1:2" ht="9" customHeight="1" x14ac:dyDescent="0.15">
      <c r="A1414" s="194"/>
      <c r="B1414" s="678"/>
    </row>
    <row r="1415" spans="1:2" ht="9" customHeight="1" x14ac:dyDescent="0.15">
      <c r="A1415" s="194"/>
      <c r="B1415" s="678"/>
    </row>
    <row r="1416" spans="1:2" ht="9" customHeight="1" x14ac:dyDescent="0.15">
      <c r="A1416" s="194"/>
      <c r="B1416" s="678"/>
    </row>
    <row r="1417" spans="1:2" ht="9" customHeight="1" x14ac:dyDescent="0.15">
      <c r="A1417" s="194"/>
      <c r="B1417" s="678"/>
    </row>
    <row r="1418" spans="1:2" ht="9" customHeight="1" x14ac:dyDescent="0.15">
      <c r="A1418" s="194"/>
      <c r="B1418" s="678"/>
    </row>
    <row r="1419" spans="1:2" ht="9" customHeight="1" x14ac:dyDescent="0.15">
      <c r="A1419" s="194"/>
      <c r="B1419" s="678"/>
    </row>
    <row r="1420" spans="1:2" ht="9" customHeight="1" x14ac:dyDescent="0.15">
      <c r="A1420" s="194"/>
      <c r="B1420" s="678"/>
    </row>
    <row r="1421" spans="1:2" ht="9" customHeight="1" x14ac:dyDescent="0.15">
      <c r="A1421" s="194"/>
      <c r="B1421" s="678"/>
    </row>
    <row r="1422" spans="1:2" ht="9" customHeight="1" x14ac:dyDescent="0.15">
      <c r="A1422" s="194"/>
      <c r="B1422" s="678"/>
    </row>
    <row r="1423" spans="1:2" ht="9" customHeight="1" x14ac:dyDescent="0.15">
      <c r="A1423" s="194"/>
      <c r="B1423" s="678"/>
    </row>
    <row r="1424" spans="1:2" ht="9" customHeight="1" x14ac:dyDescent="0.15">
      <c r="A1424" s="194"/>
      <c r="B1424" s="678"/>
    </row>
    <row r="1425" spans="1:2" ht="9" customHeight="1" x14ac:dyDescent="0.15">
      <c r="A1425" s="194"/>
      <c r="B1425" s="678"/>
    </row>
    <row r="1426" spans="1:2" ht="9" customHeight="1" x14ac:dyDescent="0.15">
      <c r="A1426" s="194"/>
      <c r="B1426" s="678"/>
    </row>
    <row r="1427" spans="1:2" ht="9" customHeight="1" x14ac:dyDescent="0.15">
      <c r="A1427" s="194"/>
      <c r="B1427" s="678"/>
    </row>
    <row r="1428" spans="1:2" ht="9" customHeight="1" x14ac:dyDescent="0.15">
      <c r="A1428" s="194"/>
      <c r="B1428" s="678"/>
    </row>
    <row r="1429" spans="1:2" ht="9" customHeight="1" x14ac:dyDescent="0.15">
      <c r="A1429" s="194"/>
      <c r="B1429" s="678"/>
    </row>
    <row r="1430" spans="1:2" ht="9" customHeight="1" x14ac:dyDescent="0.15">
      <c r="A1430" s="194"/>
      <c r="B1430" s="678"/>
    </row>
    <row r="1431" spans="1:2" ht="9" customHeight="1" x14ac:dyDescent="0.15">
      <c r="A1431" s="194"/>
      <c r="B1431" s="678"/>
    </row>
    <row r="1432" spans="1:2" ht="9" customHeight="1" x14ac:dyDescent="0.15">
      <c r="A1432" s="194"/>
      <c r="B1432" s="678"/>
    </row>
    <row r="1433" spans="1:2" ht="9" customHeight="1" x14ac:dyDescent="0.15">
      <c r="A1433" s="194"/>
      <c r="B1433" s="678"/>
    </row>
    <row r="1434" spans="1:2" ht="9" customHeight="1" x14ac:dyDescent="0.15">
      <c r="A1434" s="194"/>
      <c r="B1434" s="678"/>
    </row>
    <row r="1435" spans="1:2" ht="9" customHeight="1" x14ac:dyDescent="0.15">
      <c r="A1435" s="194"/>
      <c r="B1435" s="678"/>
    </row>
    <row r="1436" spans="1:2" ht="9" customHeight="1" x14ac:dyDescent="0.15">
      <c r="A1436" s="194"/>
      <c r="B1436" s="678"/>
    </row>
    <row r="1437" spans="1:2" ht="9" customHeight="1" x14ac:dyDescent="0.15">
      <c r="A1437" s="194"/>
      <c r="B1437" s="678"/>
    </row>
    <row r="1438" spans="1:2" ht="9" customHeight="1" x14ac:dyDescent="0.15">
      <c r="A1438" s="194"/>
      <c r="B1438" s="678"/>
    </row>
    <row r="1439" spans="1:2" ht="9" customHeight="1" x14ac:dyDescent="0.15">
      <c r="A1439" s="194"/>
      <c r="B1439" s="678"/>
    </row>
    <row r="1440" spans="1:2" ht="9" customHeight="1" x14ac:dyDescent="0.15">
      <c r="A1440" s="194"/>
      <c r="B1440" s="678"/>
    </row>
    <row r="1441" spans="1:2" ht="9" customHeight="1" x14ac:dyDescent="0.15">
      <c r="A1441" s="194"/>
      <c r="B1441" s="678"/>
    </row>
    <row r="1442" spans="1:2" ht="9" customHeight="1" x14ac:dyDescent="0.15">
      <c r="A1442" s="194"/>
      <c r="B1442" s="678"/>
    </row>
    <row r="1443" spans="1:2" ht="9" customHeight="1" x14ac:dyDescent="0.15">
      <c r="A1443" s="194"/>
      <c r="B1443" s="678"/>
    </row>
    <row r="1444" spans="1:2" ht="9" customHeight="1" x14ac:dyDescent="0.15">
      <c r="A1444" s="194"/>
      <c r="B1444" s="678"/>
    </row>
    <row r="1445" spans="1:2" ht="9" customHeight="1" x14ac:dyDescent="0.15">
      <c r="A1445" s="194"/>
      <c r="B1445" s="678"/>
    </row>
    <row r="1446" spans="1:2" ht="9" customHeight="1" x14ac:dyDescent="0.15">
      <c r="A1446" s="194"/>
      <c r="B1446" s="678"/>
    </row>
    <row r="1447" spans="1:2" ht="9" customHeight="1" x14ac:dyDescent="0.15">
      <c r="A1447" s="194"/>
      <c r="B1447" s="678"/>
    </row>
    <row r="1448" spans="1:2" ht="9" customHeight="1" x14ac:dyDescent="0.15">
      <c r="A1448" s="194"/>
      <c r="B1448" s="678"/>
    </row>
    <row r="1449" spans="1:2" ht="9" customHeight="1" x14ac:dyDescent="0.15">
      <c r="A1449" s="194"/>
      <c r="B1449" s="678"/>
    </row>
    <row r="1450" spans="1:2" ht="9" customHeight="1" x14ac:dyDescent="0.15">
      <c r="A1450" s="194"/>
      <c r="B1450" s="678"/>
    </row>
    <row r="1451" spans="1:2" ht="9" customHeight="1" x14ac:dyDescent="0.15">
      <c r="A1451" s="194"/>
      <c r="B1451" s="678"/>
    </row>
    <row r="1452" spans="1:2" ht="9" customHeight="1" x14ac:dyDescent="0.15">
      <c r="A1452" s="194"/>
      <c r="B1452" s="678"/>
    </row>
    <row r="1453" spans="1:2" ht="9" customHeight="1" x14ac:dyDescent="0.15">
      <c r="A1453" s="194"/>
      <c r="B1453" s="678"/>
    </row>
    <row r="1454" spans="1:2" ht="9" customHeight="1" x14ac:dyDescent="0.15">
      <c r="A1454" s="194"/>
      <c r="B1454" s="678"/>
    </row>
    <row r="1455" spans="1:2" ht="9" customHeight="1" x14ac:dyDescent="0.15">
      <c r="A1455" s="194"/>
      <c r="B1455" s="678"/>
    </row>
    <row r="1456" spans="1:2" ht="9" customHeight="1" x14ac:dyDescent="0.15">
      <c r="A1456" s="194"/>
      <c r="B1456" s="678"/>
    </row>
    <row r="1457" spans="1:2" ht="9" customHeight="1" x14ac:dyDescent="0.15">
      <c r="A1457" s="194"/>
      <c r="B1457" s="678"/>
    </row>
    <row r="1458" spans="1:2" ht="9" customHeight="1" x14ac:dyDescent="0.15">
      <c r="A1458" s="194"/>
      <c r="B1458" s="678"/>
    </row>
    <row r="1459" spans="1:2" ht="9" customHeight="1" x14ac:dyDescent="0.15">
      <c r="A1459" s="194"/>
      <c r="B1459" s="678"/>
    </row>
    <row r="1460" spans="1:2" ht="9" customHeight="1" x14ac:dyDescent="0.15">
      <c r="A1460" s="194"/>
      <c r="B1460" s="678"/>
    </row>
    <row r="1461" spans="1:2" ht="9" customHeight="1" x14ac:dyDescent="0.15">
      <c r="A1461" s="194"/>
      <c r="B1461" s="678"/>
    </row>
    <row r="1462" spans="1:2" ht="9" customHeight="1" x14ac:dyDescent="0.15">
      <c r="A1462" s="194"/>
      <c r="B1462" s="678"/>
    </row>
    <row r="1463" spans="1:2" ht="9" customHeight="1" x14ac:dyDescent="0.15">
      <c r="A1463" s="194"/>
      <c r="B1463" s="678"/>
    </row>
    <row r="1464" spans="1:2" ht="9" customHeight="1" x14ac:dyDescent="0.15">
      <c r="A1464" s="194"/>
      <c r="B1464" s="678"/>
    </row>
    <row r="1465" spans="1:2" ht="9" customHeight="1" x14ac:dyDescent="0.15">
      <c r="A1465" s="194"/>
      <c r="B1465" s="678"/>
    </row>
    <row r="1466" spans="1:2" ht="9" customHeight="1" x14ac:dyDescent="0.15">
      <c r="A1466" s="194"/>
      <c r="B1466" s="678"/>
    </row>
    <row r="1467" spans="1:2" ht="9" customHeight="1" x14ac:dyDescent="0.15">
      <c r="A1467" s="194"/>
      <c r="B1467" s="678"/>
    </row>
    <row r="1468" spans="1:2" ht="9" customHeight="1" x14ac:dyDescent="0.15">
      <c r="A1468" s="194"/>
      <c r="B1468" s="678"/>
    </row>
    <row r="1469" spans="1:2" ht="9" customHeight="1" x14ac:dyDescent="0.15">
      <c r="A1469" s="194"/>
      <c r="B1469" s="678"/>
    </row>
    <row r="1470" spans="1:2" ht="9" customHeight="1" x14ac:dyDescent="0.15">
      <c r="A1470" s="194"/>
      <c r="B1470" s="678"/>
    </row>
    <row r="1471" spans="1:2" ht="9" customHeight="1" x14ac:dyDescent="0.15">
      <c r="A1471" s="194"/>
      <c r="B1471" s="678"/>
    </row>
    <row r="1472" spans="1:2" ht="9" customHeight="1" x14ac:dyDescent="0.15">
      <c r="A1472" s="194"/>
      <c r="B1472" s="678"/>
    </row>
    <row r="1473" spans="1:2" ht="9" customHeight="1" x14ac:dyDescent="0.15">
      <c r="A1473" s="194"/>
      <c r="B1473" s="678"/>
    </row>
    <row r="1474" spans="1:2" ht="9" customHeight="1" x14ac:dyDescent="0.15">
      <c r="A1474" s="194"/>
      <c r="B1474" s="678"/>
    </row>
    <row r="1475" spans="1:2" ht="9" customHeight="1" x14ac:dyDescent="0.15">
      <c r="A1475" s="194"/>
      <c r="B1475" s="678"/>
    </row>
    <row r="1476" spans="1:2" ht="9" customHeight="1" x14ac:dyDescent="0.15">
      <c r="A1476" s="194"/>
      <c r="B1476" s="678"/>
    </row>
    <row r="1477" spans="1:2" ht="9" customHeight="1" x14ac:dyDescent="0.15">
      <c r="A1477" s="194"/>
      <c r="B1477" s="678"/>
    </row>
    <row r="1478" spans="1:2" ht="9" customHeight="1" x14ac:dyDescent="0.15">
      <c r="A1478" s="194"/>
      <c r="B1478" s="678"/>
    </row>
    <row r="1479" spans="1:2" ht="9" customHeight="1" x14ac:dyDescent="0.15">
      <c r="A1479" s="194"/>
      <c r="B1479" s="678"/>
    </row>
    <row r="1480" spans="1:2" ht="9" customHeight="1" x14ac:dyDescent="0.15">
      <c r="A1480" s="194"/>
      <c r="B1480" s="678"/>
    </row>
    <row r="1481" spans="1:2" ht="9" customHeight="1" x14ac:dyDescent="0.15">
      <c r="A1481" s="194"/>
      <c r="B1481" s="678"/>
    </row>
    <row r="1482" spans="1:2" ht="9" customHeight="1" x14ac:dyDescent="0.15">
      <c r="A1482" s="194"/>
      <c r="B1482" s="678"/>
    </row>
    <row r="1483" spans="1:2" ht="9" customHeight="1" x14ac:dyDescent="0.15">
      <c r="A1483" s="194"/>
      <c r="B1483" s="678"/>
    </row>
    <row r="1484" spans="1:2" ht="9" customHeight="1" x14ac:dyDescent="0.15">
      <c r="A1484" s="194"/>
      <c r="B1484" s="678"/>
    </row>
    <row r="1485" spans="1:2" ht="9" customHeight="1" x14ac:dyDescent="0.15">
      <c r="A1485" s="194"/>
      <c r="B1485" s="678"/>
    </row>
    <row r="1486" spans="1:2" ht="9" customHeight="1" x14ac:dyDescent="0.15">
      <c r="A1486" s="194"/>
      <c r="B1486" s="678"/>
    </row>
    <row r="1487" spans="1:2" ht="9" customHeight="1" x14ac:dyDescent="0.15">
      <c r="A1487" s="194"/>
      <c r="B1487" s="678"/>
    </row>
    <row r="1488" spans="1:2" ht="9" customHeight="1" x14ac:dyDescent="0.15">
      <c r="A1488" s="194"/>
      <c r="B1488" s="678"/>
    </row>
    <row r="1489" spans="1:2" ht="9" customHeight="1" x14ac:dyDescent="0.15">
      <c r="A1489" s="194"/>
      <c r="B1489" s="678"/>
    </row>
    <row r="1490" spans="1:2" ht="9" customHeight="1" x14ac:dyDescent="0.15">
      <c r="A1490" s="194"/>
      <c r="B1490" s="678"/>
    </row>
    <row r="1491" spans="1:2" ht="9" customHeight="1" x14ac:dyDescent="0.15">
      <c r="A1491" s="194"/>
      <c r="B1491" s="678"/>
    </row>
    <row r="1492" spans="1:2" ht="9" customHeight="1" x14ac:dyDescent="0.15">
      <c r="A1492" s="194"/>
      <c r="B1492" s="678"/>
    </row>
    <row r="1493" spans="1:2" ht="9" customHeight="1" x14ac:dyDescent="0.15">
      <c r="A1493" s="194"/>
      <c r="B1493" s="678"/>
    </row>
    <row r="1494" spans="1:2" ht="9" customHeight="1" x14ac:dyDescent="0.15">
      <c r="A1494" s="194"/>
      <c r="B1494" s="678"/>
    </row>
    <row r="1495" spans="1:2" ht="9" customHeight="1" x14ac:dyDescent="0.15">
      <c r="A1495" s="194"/>
      <c r="B1495" s="678"/>
    </row>
    <row r="1496" spans="1:2" ht="9" customHeight="1" x14ac:dyDescent="0.15">
      <c r="A1496" s="194"/>
      <c r="B1496" s="678"/>
    </row>
    <row r="1497" spans="1:2" ht="9" customHeight="1" x14ac:dyDescent="0.15">
      <c r="A1497" s="194"/>
      <c r="B1497" s="678"/>
    </row>
    <row r="1498" spans="1:2" ht="9" customHeight="1" x14ac:dyDescent="0.15">
      <c r="A1498" s="194"/>
      <c r="B1498" s="678"/>
    </row>
    <row r="1499" spans="1:2" ht="9" customHeight="1" x14ac:dyDescent="0.15">
      <c r="A1499" s="194"/>
      <c r="B1499" s="678"/>
    </row>
    <row r="1500" spans="1:2" ht="9" customHeight="1" x14ac:dyDescent="0.15">
      <c r="A1500" s="194"/>
      <c r="B1500" s="678"/>
    </row>
    <row r="1501" spans="1:2" ht="9" customHeight="1" x14ac:dyDescent="0.15">
      <c r="A1501" s="194"/>
      <c r="B1501" s="678"/>
    </row>
    <row r="1502" spans="1:2" ht="9" customHeight="1" x14ac:dyDescent="0.15">
      <c r="A1502" s="194"/>
      <c r="B1502" s="678"/>
    </row>
    <row r="1503" spans="1:2" ht="9" customHeight="1" x14ac:dyDescent="0.15">
      <c r="A1503" s="194"/>
      <c r="B1503" s="678"/>
    </row>
    <row r="1504" spans="1:2" ht="9" customHeight="1" x14ac:dyDescent="0.15">
      <c r="A1504" s="194"/>
      <c r="B1504" s="678"/>
    </row>
    <row r="1505" spans="1:2" ht="9" customHeight="1" x14ac:dyDescent="0.15">
      <c r="A1505" s="194"/>
      <c r="B1505" s="678"/>
    </row>
    <row r="1506" spans="1:2" ht="9" customHeight="1" x14ac:dyDescent="0.15">
      <c r="A1506" s="194"/>
      <c r="B1506" s="678"/>
    </row>
    <row r="1507" spans="1:2" ht="9" customHeight="1" x14ac:dyDescent="0.15">
      <c r="A1507" s="194"/>
      <c r="B1507" s="678"/>
    </row>
    <row r="1508" spans="1:2" ht="9" customHeight="1" x14ac:dyDescent="0.15">
      <c r="A1508" s="194"/>
      <c r="B1508" s="678"/>
    </row>
    <row r="1509" spans="1:2" ht="9" customHeight="1" x14ac:dyDescent="0.15">
      <c r="A1509" s="194"/>
      <c r="B1509" s="678"/>
    </row>
    <row r="1510" spans="1:2" ht="9" customHeight="1" x14ac:dyDescent="0.15">
      <c r="A1510" s="194"/>
      <c r="B1510" s="678"/>
    </row>
    <row r="1511" spans="1:2" ht="9" customHeight="1" x14ac:dyDescent="0.15">
      <c r="A1511" s="194"/>
      <c r="B1511" s="678"/>
    </row>
    <row r="1512" spans="1:2" ht="9" customHeight="1" x14ac:dyDescent="0.15">
      <c r="A1512" s="194"/>
      <c r="B1512" s="678"/>
    </row>
    <row r="1513" spans="1:2" ht="9" customHeight="1" x14ac:dyDescent="0.15">
      <c r="A1513" s="194"/>
      <c r="B1513" s="678"/>
    </row>
    <row r="1514" spans="1:2" ht="9" customHeight="1" x14ac:dyDescent="0.15">
      <c r="A1514" s="194"/>
      <c r="B1514" s="678"/>
    </row>
    <row r="1515" spans="1:2" ht="9" customHeight="1" x14ac:dyDescent="0.15">
      <c r="A1515" s="194"/>
      <c r="B1515" s="678"/>
    </row>
    <row r="1516" spans="1:2" ht="9" customHeight="1" x14ac:dyDescent="0.15">
      <c r="A1516" s="194"/>
      <c r="B1516" s="678"/>
    </row>
    <row r="1517" spans="1:2" ht="9" customHeight="1" x14ac:dyDescent="0.15">
      <c r="A1517" s="194"/>
      <c r="B1517" s="678"/>
    </row>
    <row r="1518" spans="1:2" ht="9" customHeight="1" x14ac:dyDescent="0.15">
      <c r="A1518" s="194"/>
      <c r="B1518" s="678"/>
    </row>
    <row r="1519" spans="1:2" ht="9" customHeight="1" x14ac:dyDescent="0.15">
      <c r="A1519" s="194"/>
      <c r="B1519" s="678"/>
    </row>
    <row r="1520" spans="1:2" ht="9" customHeight="1" x14ac:dyDescent="0.15">
      <c r="A1520" s="194"/>
      <c r="B1520" s="678"/>
    </row>
    <row r="1521" spans="1:2" ht="9" customHeight="1" x14ac:dyDescent="0.15">
      <c r="A1521" s="194"/>
      <c r="B1521" s="678"/>
    </row>
    <row r="1522" spans="1:2" ht="9" customHeight="1" x14ac:dyDescent="0.15">
      <c r="A1522" s="194"/>
      <c r="B1522" s="678"/>
    </row>
    <row r="1523" spans="1:2" ht="9" customHeight="1" x14ac:dyDescent="0.15">
      <c r="A1523" s="194"/>
      <c r="B1523" s="678"/>
    </row>
    <row r="1524" spans="1:2" ht="9" customHeight="1" x14ac:dyDescent="0.15">
      <c r="A1524" s="194"/>
      <c r="B1524" s="678"/>
    </row>
    <row r="1525" spans="1:2" ht="9" customHeight="1" x14ac:dyDescent="0.15">
      <c r="A1525" s="194"/>
      <c r="B1525" s="678"/>
    </row>
    <row r="1526" spans="1:2" ht="9" customHeight="1" x14ac:dyDescent="0.15">
      <c r="A1526" s="194"/>
      <c r="B1526" s="678"/>
    </row>
    <row r="1527" spans="1:2" ht="9" customHeight="1" x14ac:dyDescent="0.15">
      <c r="A1527" s="194"/>
      <c r="B1527" s="678"/>
    </row>
    <row r="1528" spans="1:2" ht="9" customHeight="1" x14ac:dyDescent="0.15">
      <c r="A1528" s="194"/>
      <c r="B1528" s="678"/>
    </row>
    <row r="1529" spans="1:2" ht="9" customHeight="1" x14ac:dyDescent="0.15">
      <c r="A1529" s="194"/>
      <c r="B1529" s="678"/>
    </row>
    <row r="1530" spans="1:2" ht="9" customHeight="1" x14ac:dyDescent="0.15">
      <c r="A1530" s="194"/>
      <c r="B1530" s="678"/>
    </row>
    <row r="1531" spans="1:2" ht="9" customHeight="1" x14ac:dyDescent="0.15">
      <c r="A1531" s="194"/>
      <c r="B1531" s="678"/>
    </row>
    <row r="1532" spans="1:2" ht="9" customHeight="1" x14ac:dyDescent="0.15">
      <c r="A1532" s="194"/>
      <c r="B1532" s="678"/>
    </row>
    <row r="1533" spans="1:2" ht="9" customHeight="1" x14ac:dyDescent="0.15">
      <c r="A1533" s="194"/>
      <c r="B1533" s="678"/>
    </row>
    <row r="1534" spans="1:2" ht="9" customHeight="1" x14ac:dyDescent="0.15">
      <c r="A1534" s="194"/>
      <c r="B1534" s="678"/>
    </row>
    <row r="1535" spans="1:2" ht="9" customHeight="1" x14ac:dyDescent="0.15">
      <c r="A1535" s="194"/>
      <c r="B1535" s="678"/>
    </row>
    <row r="1536" spans="1:2" ht="9" customHeight="1" x14ac:dyDescent="0.15">
      <c r="A1536" s="194"/>
      <c r="B1536" s="678"/>
    </row>
    <row r="1537" spans="1:2" ht="9" customHeight="1" x14ac:dyDescent="0.15">
      <c r="A1537" s="194"/>
      <c r="B1537" s="678"/>
    </row>
    <row r="1538" spans="1:2" ht="9" customHeight="1" x14ac:dyDescent="0.15">
      <c r="A1538" s="194"/>
      <c r="B1538" s="678"/>
    </row>
    <row r="1539" spans="1:2" ht="9" customHeight="1" x14ac:dyDescent="0.15">
      <c r="A1539" s="194"/>
      <c r="B1539" s="678"/>
    </row>
    <row r="1540" spans="1:2" ht="9" customHeight="1" x14ac:dyDescent="0.15">
      <c r="A1540" s="194"/>
      <c r="B1540" s="678"/>
    </row>
    <row r="1541" spans="1:2" ht="9" customHeight="1" x14ac:dyDescent="0.15">
      <c r="A1541" s="194"/>
      <c r="B1541" s="678"/>
    </row>
    <row r="1542" spans="1:2" ht="9" customHeight="1" x14ac:dyDescent="0.15">
      <c r="A1542" s="194"/>
      <c r="B1542" s="678"/>
    </row>
    <row r="1543" spans="1:2" ht="9" customHeight="1" x14ac:dyDescent="0.15">
      <c r="A1543" s="194"/>
      <c r="B1543" s="678"/>
    </row>
    <row r="1544" spans="1:2" ht="9" customHeight="1" x14ac:dyDescent="0.15">
      <c r="A1544" s="194"/>
      <c r="B1544" s="678"/>
    </row>
    <row r="1545" spans="1:2" ht="9" customHeight="1" x14ac:dyDescent="0.15">
      <c r="A1545" s="194"/>
      <c r="B1545" s="678"/>
    </row>
    <row r="1546" spans="1:2" ht="9" customHeight="1" x14ac:dyDescent="0.15">
      <c r="A1546" s="194"/>
      <c r="B1546" s="678"/>
    </row>
    <row r="1547" spans="1:2" ht="9" customHeight="1" x14ac:dyDescent="0.15">
      <c r="A1547" s="194"/>
      <c r="B1547" s="678"/>
    </row>
    <row r="1548" spans="1:2" ht="9" customHeight="1" x14ac:dyDescent="0.15">
      <c r="A1548" s="194"/>
      <c r="B1548" s="678"/>
    </row>
    <row r="1549" spans="1:2" ht="9" customHeight="1" x14ac:dyDescent="0.15">
      <c r="A1549" s="194"/>
      <c r="B1549" s="678"/>
    </row>
    <row r="1550" spans="1:2" ht="9" customHeight="1" x14ac:dyDescent="0.15">
      <c r="A1550" s="194"/>
      <c r="B1550" s="678"/>
    </row>
    <row r="1551" spans="1:2" ht="9" customHeight="1" x14ac:dyDescent="0.15">
      <c r="A1551" s="194"/>
      <c r="B1551" s="678"/>
    </row>
    <row r="1552" spans="1:2" ht="9" customHeight="1" x14ac:dyDescent="0.15">
      <c r="A1552" s="194"/>
      <c r="B1552" s="678"/>
    </row>
    <row r="1553" spans="1:2" ht="9" customHeight="1" x14ac:dyDescent="0.15">
      <c r="A1553" s="194"/>
      <c r="B1553" s="678"/>
    </row>
    <row r="1554" spans="1:2" ht="9" customHeight="1" x14ac:dyDescent="0.15">
      <c r="A1554" s="194"/>
      <c r="B1554" s="678"/>
    </row>
    <row r="1555" spans="1:2" ht="9" customHeight="1" x14ac:dyDescent="0.15">
      <c r="A1555" s="194"/>
      <c r="B1555" s="678"/>
    </row>
    <row r="1556" spans="1:2" ht="9" customHeight="1" x14ac:dyDescent="0.15">
      <c r="A1556" s="194"/>
      <c r="B1556" s="678"/>
    </row>
    <row r="1557" spans="1:2" ht="9" customHeight="1" x14ac:dyDescent="0.15">
      <c r="A1557" s="194"/>
      <c r="B1557" s="678"/>
    </row>
    <row r="1558" spans="1:2" ht="9" customHeight="1" x14ac:dyDescent="0.15">
      <c r="A1558" s="194"/>
      <c r="B1558" s="678"/>
    </row>
    <row r="1559" spans="1:2" ht="9" customHeight="1" x14ac:dyDescent="0.15">
      <c r="A1559" s="194"/>
      <c r="B1559" s="678"/>
    </row>
    <row r="1560" spans="1:2" ht="9" customHeight="1" x14ac:dyDescent="0.15">
      <c r="A1560" s="194"/>
      <c r="B1560" s="678"/>
    </row>
    <row r="1561" spans="1:2" ht="9" customHeight="1" x14ac:dyDescent="0.15">
      <c r="A1561" s="194"/>
      <c r="B1561" s="678"/>
    </row>
    <row r="1562" spans="1:2" ht="9" customHeight="1" x14ac:dyDescent="0.15">
      <c r="A1562" s="194"/>
      <c r="B1562" s="678"/>
    </row>
    <row r="1563" spans="1:2" ht="9" customHeight="1" x14ac:dyDescent="0.15">
      <c r="A1563" s="194"/>
      <c r="B1563" s="678"/>
    </row>
    <row r="1564" spans="1:2" ht="9" customHeight="1" x14ac:dyDescent="0.15">
      <c r="A1564" s="194"/>
      <c r="B1564" s="678"/>
    </row>
    <row r="1565" spans="1:2" ht="9" customHeight="1" x14ac:dyDescent="0.15">
      <c r="A1565" s="194"/>
      <c r="B1565" s="678"/>
    </row>
    <row r="1566" spans="1:2" ht="9" customHeight="1" x14ac:dyDescent="0.15">
      <c r="A1566" s="194"/>
      <c r="B1566" s="678"/>
    </row>
    <row r="1567" spans="1:2" ht="9" customHeight="1" x14ac:dyDescent="0.15">
      <c r="A1567" s="194"/>
      <c r="B1567" s="678"/>
    </row>
    <row r="1568" spans="1:2" ht="9" customHeight="1" x14ac:dyDescent="0.15">
      <c r="A1568" s="194"/>
      <c r="B1568" s="678"/>
    </row>
    <row r="1569" spans="1:2" ht="9" customHeight="1" x14ac:dyDescent="0.15">
      <c r="A1569" s="194"/>
      <c r="B1569" s="678"/>
    </row>
    <row r="1570" spans="1:2" ht="9" customHeight="1" x14ac:dyDescent="0.15">
      <c r="A1570" s="194"/>
      <c r="B1570" s="678"/>
    </row>
    <row r="1571" spans="1:2" ht="9" customHeight="1" x14ac:dyDescent="0.15">
      <c r="A1571" s="194"/>
      <c r="B1571" s="678"/>
    </row>
    <row r="1572" spans="1:2" ht="9" customHeight="1" x14ac:dyDescent="0.15">
      <c r="A1572" s="194"/>
      <c r="B1572" s="678"/>
    </row>
    <row r="1573" spans="1:2" ht="9" customHeight="1" x14ac:dyDescent="0.15">
      <c r="A1573" s="194"/>
      <c r="B1573" s="678"/>
    </row>
    <row r="1574" spans="1:2" ht="9" customHeight="1" x14ac:dyDescent="0.15">
      <c r="A1574" s="194"/>
      <c r="B1574" s="678"/>
    </row>
    <row r="1575" spans="1:2" ht="9" customHeight="1" x14ac:dyDescent="0.15">
      <c r="A1575" s="194"/>
      <c r="B1575" s="678"/>
    </row>
    <row r="1576" spans="1:2" ht="9" customHeight="1" x14ac:dyDescent="0.15">
      <c r="A1576" s="194"/>
      <c r="B1576" s="678"/>
    </row>
    <row r="1577" spans="1:2" ht="9" customHeight="1" x14ac:dyDescent="0.15">
      <c r="A1577" s="194"/>
      <c r="B1577" s="678"/>
    </row>
    <row r="1578" spans="1:2" ht="9" customHeight="1" x14ac:dyDescent="0.15">
      <c r="A1578" s="194"/>
      <c r="B1578" s="678"/>
    </row>
    <row r="1579" spans="1:2" ht="9" customHeight="1" x14ac:dyDescent="0.15">
      <c r="A1579" s="194"/>
      <c r="B1579" s="678"/>
    </row>
    <row r="1580" spans="1:2" ht="9" customHeight="1" x14ac:dyDescent="0.15">
      <c r="A1580" s="194"/>
      <c r="B1580" s="678"/>
    </row>
    <row r="1581" spans="1:2" ht="9" customHeight="1" x14ac:dyDescent="0.15">
      <c r="A1581" s="194"/>
      <c r="B1581" s="678"/>
    </row>
    <row r="1582" spans="1:2" ht="9" customHeight="1" x14ac:dyDescent="0.15">
      <c r="A1582" s="194"/>
      <c r="B1582" s="678"/>
    </row>
    <row r="1583" spans="1:2" ht="9" customHeight="1" x14ac:dyDescent="0.15">
      <c r="A1583" s="194"/>
      <c r="B1583" s="678"/>
    </row>
    <row r="1584" spans="1:2" ht="9" customHeight="1" x14ac:dyDescent="0.15">
      <c r="A1584" s="194"/>
      <c r="B1584" s="678"/>
    </row>
    <row r="1585" spans="1:2" ht="9" customHeight="1" x14ac:dyDescent="0.15">
      <c r="A1585" s="194"/>
      <c r="B1585" s="678"/>
    </row>
    <row r="1586" spans="1:2" ht="9" customHeight="1" x14ac:dyDescent="0.15">
      <c r="A1586" s="194"/>
      <c r="B1586" s="678"/>
    </row>
    <row r="1587" spans="1:2" ht="9" customHeight="1" x14ac:dyDescent="0.15">
      <c r="A1587" s="194"/>
      <c r="B1587" s="678"/>
    </row>
    <row r="1588" spans="1:2" ht="9" customHeight="1" x14ac:dyDescent="0.15">
      <c r="A1588" s="194"/>
      <c r="B1588" s="678"/>
    </row>
    <row r="1589" spans="1:2" ht="9" customHeight="1" x14ac:dyDescent="0.15">
      <c r="A1589" s="194"/>
      <c r="B1589" s="678"/>
    </row>
    <row r="1590" spans="1:2" ht="9" customHeight="1" x14ac:dyDescent="0.15">
      <c r="A1590" s="194"/>
      <c r="B1590" s="678"/>
    </row>
    <row r="1591" spans="1:2" ht="9" customHeight="1" x14ac:dyDescent="0.15">
      <c r="A1591" s="194"/>
      <c r="B1591" s="678"/>
    </row>
    <row r="1592" spans="1:2" ht="9" customHeight="1" x14ac:dyDescent="0.15">
      <c r="A1592" s="194"/>
      <c r="B1592" s="678"/>
    </row>
    <row r="1593" spans="1:2" ht="9" customHeight="1" x14ac:dyDescent="0.15">
      <c r="A1593" s="194"/>
      <c r="B1593" s="678"/>
    </row>
    <row r="1594" spans="1:2" ht="9" customHeight="1" x14ac:dyDescent="0.15">
      <c r="A1594" s="194"/>
      <c r="B1594" s="678"/>
    </row>
    <row r="1595" spans="1:2" ht="9" customHeight="1" x14ac:dyDescent="0.15">
      <c r="A1595" s="194"/>
      <c r="B1595" s="678"/>
    </row>
    <row r="1596" spans="1:2" ht="9" customHeight="1" x14ac:dyDescent="0.15">
      <c r="A1596" s="194"/>
      <c r="B1596" s="678"/>
    </row>
    <row r="1597" spans="1:2" ht="9" customHeight="1" x14ac:dyDescent="0.15">
      <c r="A1597" s="194"/>
      <c r="B1597" s="678"/>
    </row>
    <row r="1598" spans="1:2" ht="9" customHeight="1" x14ac:dyDescent="0.15">
      <c r="A1598" s="194"/>
      <c r="B1598" s="678"/>
    </row>
    <row r="1599" spans="1:2" ht="9" customHeight="1" x14ac:dyDescent="0.15">
      <c r="A1599" s="194"/>
      <c r="B1599" s="678"/>
    </row>
    <row r="1600" spans="1:2" ht="9" customHeight="1" x14ac:dyDescent="0.15">
      <c r="A1600" s="194"/>
      <c r="B1600" s="678"/>
    </row>
    <row r="1601" spans="1:2" ht="9" customHeight="1" x14ac:dyDescent="0.15">
      <c r="A1601" s="194"/>
      <c r="B1601" s="678"/>
    </row>
    <row r="1602" spans="1:2" ht="9" customHeight="1" x14ac:dyDescent="0.15">
      <c r="A1602" s="194"/>
      <c r="B1602" s="678"/>
    </row>
    <row r="1603" spans="1:2" ht="9" customHeight="1" x14ac:dyDescent="0.15">
      <c r="A1603" s="194"/>
      <c r="B1603" s="678"/>
    </row>
    <row r="1604" spans="1:2" ht="9" customHeight="1" x14ac:dyDescent="0.15">
      <c r="A1604" s="194"/>
      <c r="B1604" s="678"/>
    </row>
    <row r="1605" spans="1:2" ht="9" customHeight="1" x14ac:dyDescent="0.15">
      <c r="A1605" s="194"/>
      <c r="B1605" s="678"/>
    </row>
    <row r="1606" spans="1:2" ht="9" customHeight="1" x14ac:dyDescent="0.15">
      <c r="A1606" s="194"/>
      <c r="B1606" s="678"/>
    </row>
    <row r="1607" spans="1:2" ht="9" customHeight="1" x14ac:dyDescent="0.15">
      <c r="A1607" s="194"/>
      <c r="B1607" s="678"/>
    </row>
    <row r="1608" spans="1:2" ht="9" customHeight="1" x14ac:dyDescent="0.15">
      <c r="A1608" s="194"/>
      <c r="B1608" s="678"/>
    </row>
    <row r="1609" spans="1:2" ht="9" customHeight="1" x14ac:dyDescent="0.15">
      <c r="A1609" s="194"/>
      <c r="B1609" s="678"/>
    </row>
    <row r="1610" spans="1:2" ht="9" customHeight="1" x14ac:dyDescent="0.15">
      <c r="A1610" s="194"/>
      <c r="B1610" s="678"/>
    </row>
    <row r="1611" spans="1:2" ht="9" customHeight="1" x14ac:dyDescent="0.15">
      <c r="A1611" s="194"/>
      <c r="B1611" s="678"/>
    </row>
    <row r="1612" spans="1:2" ht="9" customHeight="1" x14ac:dyDescent="0.15">
      <c r="A1612" s="194"/>
      <c r="B1612" s="678"/>
    </row>
    <row r="1613" spans="1:2" ht="9" customHeight="1" x14ac:dyDescent="0.15">
      <c r="A1613" s="194"/>
      <c r="B1613" s="678"/>
    </row>
    <row r="1614" spans="1:2" ht="9" customHeight="1" x14ac:dyDescent="0.15">
      <c r="A1614" s="194"/>
      <c r="B1614" s="678"/>
    </row>
    <row r="1615" spans="1:2" ht="9" customHeight="1" x14ac:dyDescent="0.15">
      <c r="A1615" s="194"/>
      <c r="B1615" s="678"/>
    </row>
    <row r="1616" spans="1:2" ht="9" customHeight="1" x14ac:dyDescent="0.15">
      <c r="A1616" s="194"/>
      <c r="B1616" s="678"/>
    </row>
    <row r="1617" spans="1:2" ht="9" customHeight="1" x14ac:dyDescent="0.15">
      <c r="A1617" s="194"/>
      <c r="B1617" s="678"/>
    </row>
    <row r="1618" spans="1:2" ht="9" customHeight="1" x14ac:dyDescent="0.15">
      <c r="A1618" s="194"/>
      <c r="B1618" s="678"/>
    </row>
    <row r="1619" spans="1:2" ht="9" customHeight="1" x14ac:dyDescent="0.15">
      <c r="A1619" s="194"/>
      <c r="B1619" s="678"/>
    </row>
    <row r="1620" spans="1:2" ht="9" customHeight="1" x14ac:dyDescent="0.15">
      <c r="A1620" s="194"/>
      <c r="B1620" s="678"/>
    </row>
    <row r="1621" spans="1:2" ht="9" customHeight="1" x14ac:dyDescent="0.15">
      <c r="A1621" s="194"/>
      <c r="B1621" s="678"/>
    </row>
    <row r="1622" spans="1:2" ht="9" customHeight="1" x14ac:dyDescent="0.15">
      <c r="A1622" s="194"/>
      <c r="B1622" s="678"/>
    </row>
    <row r="1623" spans="1:2" ht="9" customHeight="1" x14ac:dyDescent="0.15">
      <c r="A1623" s="194"/>
      <c r="B1623" s="678"/>
    </row>
    <row r="1624" spans="1:2" ht="9" customHeight="1" x14ac:dyDescent="0.15">
      <c r="A1624" s="194"/>
      <c r="B1624" s="678"/>
    </row>
    <row r="1625" spans="1:2" ht="9" customHeight="1" x14ac:dyDescent="0.15">
      <c r="A1625" s="194"/>
      <c r="B1625" s="678"/>
    </row>
    <row r="1626" spans="1:2" ht="9" customHeight="1" x14ac:dyDescent="0.15">
      <c r="A1626" s="194"/>
      <c r="B1626" s="678"/>
    </row>
    <row r="1627" spans="1:2" ht="9" customHeight="1" x14ac:dyDescent="0.15">
      <c r="A1627" s="194"/>
      <c r="B1627" s="678"/>
    </row>
    <row r="1628" spans="1:2" ht="9" customHeight="1" x14ac:dyDescent="0.15">
      <c r="A1628" s="194"/>
      <c r="B1628" s="678"/>
    </row>
    <row r="1629" spans="1:2" ht="9" customHeight="1" x14ac:dyDescent="0.15">
      <c r="A1629" s="194"/>
      <c r="B1629" s="678"/>
    </row>
    <row r="1630" spans="1:2" ht="9" customHeight="1" x14ac:dyDescent="0.15">
      <c r="A1630" s="194"/>
      <c r="B1630" s="678"/>
    </row>
    <row r="1631" spans="1:2" ht="9" customHeight="1" x14ac:dyDescent="0.15">
      <c r="A1631" s="194"/>
      <c r="B1631" s="678"/>
    </row>
    <row r="1632" spans="1:2" ht="9" customHeight="1" x14ac:dyDescent="0.15">
      <c r="A1632" s="194"/>
      <c r="B1632" s="678"/>
    </row>
    <row r="1633" spans="1:2" ht="9" customHeight="1" x14ac:dyDescent="0.15">
      <c r="A1633" s="194"/>
      <c r="B1633" s="678"/>
    </row>
    <row r="1634" spans="1:2" ht="9" customHeight="1" x14ac:dyDescent="0.15">
      <c r="A1634" s="194"/>
      <c r="B1634" s="678"/>
    </row>
    <row r="1635" spans="1:2" ht="9" customHeight="1" x14ac:dyDescent="0.15">
      <c r="A1635" s="194"/>
      <c r="B1635" s="678"/>
    </row>
    <row r="1636" spans="1:2" ht="9" customHeight="1" x14ac:dyDescent="0.15">
      <c r="A1636" s="194"/>
      <c r="B1636" s="678"/>
    </row>
    <row r="1637" spans="1:2" ht="9" customHeight="1" x14ac:dyDescent="0.15">
      <c r="A1637" s="194"/>
      <c r="B1637" s="678"/>
    </row>
    <row r="1638" spans="1:2" ht="9" customHeight="1" x14ac:dyDescent="0.15">
      <c r="A1638" s="194"/>
      <c r="B1638" s="678"/>
    </row>
    <row r="1639" spans="1:2" ht="9" customHeight="1" x14ac:dyDescent="0.15">
      <c r="A1639" s="194"/>
      <c r="B1639" s="678"/>
    </row>
    <row r="1640" spans="1:2" ht="9" customHeight="1" x14ac:dyDescent="0.15">
      <c r="A1640" s="194"/>
      <c r="B1640" s="678"/>
    </row>
    <row r="1641" spans="1:2" ht="9" customHeight="1" x14ac:dyDescent="0.15">
      <c r="A1641" s="194"/>
      <c r="B1641" s="678"/>
    </row>
    <row r="1642" spans="1:2" ht="9" customHeight="1" x14ac:dyDescent="0.15">
      <c r="A1642" s="194"/>
      <c r="B1642" s="678"/>
    </row>
    <row r="1643" spans="1:2" ht="9" customHeight="1" x14ac:dyDescent="0.15">
      <c r="A1643" s="194"/>
      <c r="B1643" s="678"/>
    </row>
    <row r="1644" spans="1:2" ht="9" customHeight="1" x14ac:dyDescent="0.15">
      <c r="A1644" s="194"/>
      <c r="B1644" s="678"/>
    </row>
    <row r="1645" spans="1:2" ht="9" customHeight="1" x14ac:dyDescent="0.15">
      <c r="A1645" s="194"/>
      <c r="B1645" s="678"/>
    </row>
    <row r="1646" spans="1:2" ht="9" customHeight="1" x14ac:dyDescent="0.15">
      <c r="A1646" s="194"/>
      <c r="B1646" s="678"/>
    </row>
    <row r="1647" spans="1:2" ht="9" customHeight="1" x14ac:dyDescent="0.15">
      <c r="A1647" s="194"/>
      <c r="B1647" s="678"/>
    </row>
    <row r="1648" spans="1:2" ht="9" customHeight="1" x14ac:dyDescent="0.15">
      <c r="A1648" s="194"/>
      <c r="B1648" s="678"/>
    </row>
    <row r="1649" spans="1:2" ht="9" customHeight="1" x14ac:dyDescent="0.15">
      <c r="A1649" s="194"/>
      <c r="B1649" s="678"/>
    </row>
    <row r="1650" spans="1:2" ht="9" customHeight="1" x14ac:dyDescent="0.15">
      <c r="A1650" s="194"/>
      <c r="B1650" s="678"/>
    </row>
    <row r="1651" spans="1:2" ht="9" customHeight="1" x14ac:dyDescent="0.15">
      <c r="A1651" s="194"/>
      <c r="B1651" s="678"/>
    </row>
    <row r="1652" spans="1:2" ht="9" customHeight="1" x14ac:dyDescent="0.15">
      <c r="A1652" s="194"/>
      <c r="B1652" s="678"/>
    </row>
    <row r="1653" spans="1:2" ht="9" customHeight="1" x14ac:dyDescent="0.15">
      <c r="A1653" s="194"/>
      <c r="B1653" s="678"/>
    </row>
    <row r="1654" spans="1:2" ht="9" customHeight="1" x14ac:dyDescent="0.15">
      <c r="A1654" s="194"/>
      <c r="B1654" s="678"/>
    </row>
    <row r="1655" spans="1:2" ht="9" customHeight="1" x14ac:dyDescent="0.15">
      <c r="A1655" s="194"/>
      <c r="B1655" s="678"/>
    </row>
    <row r="1656" spans="1:2" ht="9" customHeight="1" x14ac:dyDescent="0.15">
      <c r="A1656" s="194"/>
      <c r="B1656" s="678"/>
    </row>
    <row r="1657" spans="1:2" ht="9" customHeight="1" x14ac:dyDescent="0.15">
      <c r="A1657" s="194"/>
      <c r="B1657" s="678"/>
    </row>
    <row r="1658" spans="1:2" ht="9" customHeight="1" x14ac:dyDescent="0.15">
      <c r="A1658" s="194"/>
      <c r="B1658" s="678"/>
    </row>
    <row r="1659" spans="1:2" ht="9" customHeight="1" x14ac:dyDescent="0.15">
      <c r="A1659" s="194"/>
      <c r="B1659" s="678"/>
    </row>
    <row r="1660" spans="1:2" ht="9" customHeight="1" x14ac:dyDescent="0.15">
      <c r="A1660" s="194"/>
      <c r="B1660" s="678"/>
    </row>
    <row r="1661" spans="1:2" ht="9" customHeight="1" x14ac:dyDescent="0.15">
      <c r="A1661" s="194"/>
      <c r="B1661" s="678"/>
    </row>
    <row r="1662" spans="1:2" ht="9" customHeight="1" x14ac:dyDescent="0.15">
      <c r="A1662" s="194"/>
      <c r="B1662" s="678"/>
    </row>
    <row r="1663" spans="1:2" ht="9" customHeight="1" x14ac:dyDescent="0.15">
      <c r="A1663" s="194"/>
      <c r="B1663" s="678"/>
    </row>
    <row r="1664" spans="1:2" ht="9" customHeight="1" x14ac:dyDescent="0.15">
      <c r="A1664" s="194"/>
      <c r="B1664" s="678"/>
    </row>
    <row r="1665" spans="1:2" ht="9" customHeight="1" x14ac:dyDescent="0.15">
      <c r="A1665" s="194"/>
      <c r="B1665" s="678"/>
    </row>
    <row r="1666" spans="1:2" ht="9" customHeight="1" x14ac:dyDescent="0.15">
      <c r="A1666" s="194"/>
      <c r="B1666" s="678"/>
    </row>
    <row r="1667" spans="1:2" ht="9" customHeight="1" x14ac:dyDescent="0.15">
      <c r="A1667" s="194"/>
      <c r="B1667" s="678"/>
    </row>
    <row r="1668" spans="1:2" ht="9" customHeight="1" x14ac:dyDescent="0.15">
      <c r="A1668" s="194"/>
      <c r="B1668" s="678"/>
    </row>
    <row r="1669" spans="1:2" ht="9" customHeight="1" x14ac:dyDescent="0.15">
      <c r="A1669" s="194"/>
      <c r="B1669" s="678"/>
    </row>
    <row r="1670" spans="1:2" ht="9" customHeight="1" x14ac:dyDescent="0.15">
      <c r="A1670" s="194"/>
      <c r="B1670" s="678"/>
    </row>
    <row r="1671" spans="1:2" ht="9" customHeight="1" x14ac:dyDescent="0.15">
      <c r="A1671" s="194"/>
      <c r="B1671" s="678"/>
    </row>
    <row r="1672" spans="1:2" ht="9" customHeight="1" x14ac:dyDescent="0.15">
      <c r="A1672" s="194"/>
      <c r="B1672" s="678"/>
    </row>
    <row r="1673" spans="1:2" ht="9" customHeight="1" x14ac:dyDescent="0.15">
      <c r="A1673" s="194"/>
      <c r="B1673" s="678"/>
    </row>
    <row r="1674" spans="1:2" ht="9" customHeight="1" x14ac:dyDescent="0.15">
      <c r="A1674" s="194"/>
      <c r="B1674" s="678"/>
    </row>
    <row r="1675" spans="1:2" ht="9" customHeight="1" x14ac:dyDescent="0.15">
      <c r="A1675" s="194"/>
      <c r="B1675" s="678"/>
    </row>
    <row r="1676" spans="1:2" ht="9" customHeight="1" x14ac:dyDescent="0.15">
      <c r="A1676" s="194"/>
      <c r="B1676" s="678"/>
    </row>
    <row r="1677" spans="1:2" ht="9" customHeight="1" x14ac:dyDescent="0.15">
      <c r="A1677" s="194"/>
      <c r="B1677" s="678"/>
    </row>
    <row r="1678" spans="1:2" ht="9" customHeight="1" x14ac:dyDescent="0.15">
      <c r="A1678" s="194"/>
      <c r="B1678" s="678"/>
    </row>
    <row r="1679" spans="1:2" ht="9" customHeight="1" x14ac:dyDescent="0.15">
      <c r="A1679" s="194"/>
      <c r="B1679" s="678"/>
    </row>
    <row r="1680" spans="1:2" ht="9" customHeight="1" x14ac:dyDescent="0.15">
      <c r="A1680" s="194"/>
      <c r="B1680" s="678"/>
    </row>
    <row r="1681" spans="1:2" ht="9" customHeight="1" x14ac:dyDescent="0.15">
      <c r="A1681" s="194"/>
      <c r="B1681" s="678"/>
    </row>
    <row r="1682" spans="1:2" ht="9" customHeight="1" x14ac:dyDescent="0.15">
      <c r="A1682" s="194"/>
      <c r="B1682" s="678"/>
    </row>
    <row r="1683" spans="1:2" ht="9" customHeight="1" x14ac:dyDescent="0.15">
      <c r="A1683" s="194"/>
      <c r="B1683" s="678"/>
    </row>
    <row r="1684" spans="1:2" ht="9" customHeight="1" x14ac:dyDescent="0.15">
      <c r="A1684" s="194"/>
      <c r="B1684" s="678"/>
    </row>
    <row r="1685" spans="1:2" ht="9" customHeight="1" x14ac:dyDescent="0.15">
      <c r="A1685" s="194"/>
      <c r="B1685" s="678"/>
    </row>
    <row r="1686" spans="1:2" ht="9" customHeight="1" x14ac:dyDescent="0.15">
      <c r="A1686" s="194"/>
      <c r="B1686" s="678"/>
    </row>
    <row r="1687" spans="1:2" ht="9" customHeight="1" x14ac:dyDescent="0.15">
      <c r="A1687" s="194"/>
      <c r="B1687" s="678"/>
    </row>
    <row r="1688" spans="1:2" ht="9" customHeight="1" x14ac:dyDescent="0.15">
      <c r="A1688" s="194"/>
      <c r="B1688" s="678"/>
    </row>
    <row r="1689" spans="1:2" ht="9" customHeight="1" x14ac:dyDescent="0.15">
      <c r="A1689" s="194"/>
      <c r="B1689" s="678"/>
    </row>
    <row r="1690" spans="1:2" ht="9" customHeight="1" x14ac:dyDescent="0.15">
      <c r="A1690" s="194"/>
      <c r="B1690" s="678"/>
    </row>
    <row r="1691" spans="1:2" ht="9" customHeight="1" x14ac:dyDescent="0.15">
      <c r="A1691" s="194"/>
      <c r="B1691" s="678"/>
    </row>
    <row r="1692" spans="1:2" ht="9" customHeight="1" x14ac:dyDescent="0.15">
      <c r="A1692" s="194"/>
      <c r="B1692" s="678"/>
    </row>
    <row r="1693" spans="1:2" ht="9" customHeight="1" x14ac:dyDescent="0.15">
      <c r="A1693" s="194"/>
      <c r="B1693" s="678"/>
    </row>
    <row r="1694" spans="1:2" ht="9" customHeight="1" x14ac:dyDescent="0.15">
      <c r="A1694" s="194"/>
      <c r="B1694" s="678"/>
    </row>
    <row r="1695" spans="1:2" ht="9" customHeight="1" x14ac:dyDescent="0.15">
      <c r="A1695" s="194"/>
      <c r="B1695" s="678"/>
    </row>
    <row r="1696" spans="1:2" ht="9" customHeight="1" x14ac:dyDescent="0.15">
      <c r="A1696" s="194"/>
      <c r="B1696" s="678"/>
    </row>
    <row r="1697" spans="1:2" ht="9" customHeight="1" x14ac:dyDescent="0.15">
      <c r="A1697" s="194"/>
      <c r="B1697" s="678"/>
    </row>
    <row r="1698" spans="1:2" ht="9" customHeight="1" x14ac:dyDescent="0.15">
      <c r="A1698" s="194"/>
      <c r="B1698" s="678"/>
    </row>
    <row r="1699" spans="1:2" ht="9" customHeight="1" x14ac:dyDescent="0.15">
      <c r="A1699" s="194"/>
      <c r="B1699" s="678"/>
    </row>
    <row r="1700" spans="1:2" ht="9" customHeight="1" x14ac:dyDescent="0.15">
      <c r="A1700" s="194"/>
      <c r="B1700" s="678"/>
    </row>
    <row r="1701" spans="1:2" ht="9" customHeight="1" x14ac:dyDescent="0.15">
      <c r="A1701" s="194"/>
      <c r="B1701" s="678"/>
    </row>
    <row r="1702" spans="1:2" ht="9" customHeight="1" x14ac:dyDescent="0.15">
      <c r="A1702" s="194"/>
      <c r="B1702" s="678"/>
    </row>
    <row r="1703" spans="1:2" ht="9" customHeight="1" x14ac:dyDescent="0.15">
      <c r="A1703" s="194"/>
      <c r="B1703" s="678"/>
    </row>
    <row r="1704" spans="1:2" ht="9" customHeight="1" x14ac:dyDescent="0.15">
      <c r="A1704" s="194"/>
      <c r="B1704" s="678"/>
    </row>
    <row r="1705" spans="1:2" ht="9" customHeight="1" x14ac:dyDescent="0.15">
      <c r="A1705" s="194"/>
      <c r="B1705" s="678"/>
    </row>
    <row r="1706" spans="1:2" ht="9" customHeight="1" x14ac:dyDescent="0.15">
      <c r="A1706" s="194"/>
      <c r="B1706" s="678"/>
    </row>
    <row r="1707" spans="1:2" ht="9" customHeight="1" x14ac:dyDescent="0.15">
      <c r="A1707" s="194"/>
      <c r="B1707" s="678"/>
    </row>
    <row r="1708" spans="1:2" ht="9" customHeight="1" x14ac:dyDescent="0.15">
      <c r="A1708" s="194"/>
      <c r="B1708" s="678"/>
    </row>
    <row r="1709" spans="1:2" ht="9" customHeight="1" x14ac:dyDescent="0.15">
      <c r="A1709" s="194"/>
      <c r="B1709" s="678"/>
    </row>
    <row r="1710" spans="1:2" ht="9" customHeight="1" x14ac:dyDescent="0.15">
      <c r="A1710" s="194"/>
      <c r="B1710" s="678"/>
    </row>
    <row r="1711" spans="1:2" ht="9" customHeight="1" x14ac:dyDescent="0.15">
      <c r="A1711" s="194"/>
      <c r="B1711" s="678"/>
    </row>
    <row r="1712" spans="1:2" ht="9" customHeight="1" x14ac:dyDescent="0.15">
      <c r="A1712" s="194"/>
      <c r="B1712" s="678"/>
    </row>
    <row r="1713" spans="1:2" ht="9" customHeight="1" x14ac:dyDescent="0.15">
      <c r="A1713" s="194"/>
      <c r="B1713" s="678"/>
    </row>
    <row r="1714" spans="1:2" ht="9" customHeight="1" x14ac:dyDescent="0.15">
      <c r="A1714" s="194"/>
      <c r="B1714" s="678"/>
    </row>
    <row r="1715" spans="1:2" ht="9" customHeight="1" x14ac:dyDescent="0.15">
      <c r="A1715" s="194"/>
      <c r="B1715" s="678"/>
    </row>
    <row r="1716" spans="1:2" ht="9" customHeight="1" x14ac:dyDescent="0.15">
      <c r="A1716" s="194"/>
      <c r="B1716" s="678"/>
    </row>
    <row r="1717" spans="1:2" ht="9" customHeight="1" x14ac:dyDescent="0.15">
      <c r="A1717" s="194"/>
      <c r="B1717" s="678"/>
    </row>
    <row r="1718" spans="1:2" ht="9" customHeight="1" x14ac:dyDescent="0.15">
      <c r="A1718" s="194"/>
      <c r="B1718" s="678"/>
    </row>
    <row r="1719" spans="1:2" ht="9" customHeight="1" x14ac:dyDescent="0.15">
      <c r="A1719" s="194"/>
      <c r="B1719" s="678"/>
    </row>
    <row r="1720" spans="1:2" ht="9" customHeight="1" x14ac:dyDescent="0.15">
      <c r="A1720" s="194"/>
      <c r="B1720" s="678"/>
    </row>
    <row r="1721" spans="1:2" ht="9" customHeight="1" x14ac:dyDescent="0.15">
      <c r="A1721" s="194"/>
      <c r="B1721" s="678"/>
    </row>
    <row r="1722" spans="1:2" ht="9" customHeight="1" x14ac:dyDescent="0.15">
      <c r="A1722" s="194"/>
      <c r="B1722" s="678"/>
    </row>
    <row r="1723" spans="1:2" ht="9" customHeight="1" x14ac:dyDescent="0.15">
      <c r="A1723" s="194"/>
      <c r="B1723" s="678"/>
    </row>
    <row r="1724" spans="1:2" ht="9" customHeight="1" x14ac:dyDescent="0.15">
      <c r="A1724" s="194"/>
      <c r="B1724" s="678"/>
    </row>
    <row r="1725" spans="1:2" ht="9" customHeight="1" x14ac:dyDescent="0.15">
      <c r="A1725" s="194"/>
      <c r="B1725" s="678"/>
    </row>
    <row r="1726" spans="1:2" ht="9" customHeight="1" x14ac:dyDescent="0.15">
      <c r="A1726" s="194"/>
      <c r="B1726" s="678"/>
    </row>
    <row r="1727" spans="1:2" ht="9" customHeight="1" x14ac:dyDescent="0.15">
      <c r="A1727" s="194"/>
      <c r="B1727" s="678"/>
    </row>
    <row r="1728" spans="1:2" ht="9" customHeight="1" x14ac:dyDescent="0.15">
      <c r="A1728" s="194"/>
      <c r="B1728" s="678"/>
    </row>
    <row r="1729" spans="1:2" ht="9" customHeight="1" x14ac:dyDescent="0.15">
      <c r="A1729" s="194"/>
      <c r="B1729" s="678"/>
    </row>
    <row r="1730" spans="1:2" ht="9" customHeight="1" x14ac:dyDescent="0.15">
      <c r="A1730" s="194"/>
      <c r="B1730" s="678"/>
    </row>
    <row r="1731" spans="1:2" ht="9" customHeight="1" x14ac:dyDescent="0.15">
      <c r="A1731" s="194"/>
      <c r="B1731" s="678"/>
    </row>
    <row r="1732" spans="1:2" ht="9" customHeight="1" x14ac:dyDescent="0.15">
      <c r="A1732" s="194"/>
      <c r="B1732" s="678"/>
    </row>
    <row r="1733" spans="1:2" ht="9" customHeight="1" x14ac:dyDescent="0.15">
      <c r="A1733" s="194"/>
      <c r="B1733" s="678"/>
    </row>
    <row r="1734" spans="1:2" ht="9" customHeight="1" x14ac:dyDescent="0.15">
      <c r="A1734" s="194"/>
      <c r="B1734" s="678"/>
    </row>
    <row r="1735" spans="1:2" ht="9" customHeight="1" x14ac:dyDescent="0.15">
      <c r="A1735" s="194"/>
      <c r="B1735" s="678"/>
    </row>
    <row r="1736" spans="1:2" ht="9" customHeight="1" x14ac:dyDescent="0.15">
      <c r="A1736" s="194"/>
      <c r="B1736" s="678"/>
    </row>
    <row r="1737" spans="1:2" ht="9" customHeight="1" x14ac:dyDescent="0.15">
      <c r="A1737" s="194"/>
      <c r="B1737" s="678"/>
    </row>
    <row r="1738" spans="1:2" ht="9" customHeight="1" x14ac:dyDescent="0.15">
      <c r="A1738" s="194"/>
      <c r="B1738" s="678"/>
    </row>
    <row r="1739" spans="1:2" ht="9" customHeight="1" x14ac:dyDescent="0.15">
      <c r="A1739" s="194"/>
      <c r="B1739" s="678"/>
    </row>
    <row r="1740" spans="1:2" ht="9" customHeight="1" x14ac:dyDescent="0.15">
      <c r="A1740" s="194"/>
      <c r="B1740" s="678"/>
    </row>
    <row r="1741" spans="1:2" ht="9" customHeight="1" x14ac:dyDescent="0.15">
      <c r="A1741" s="194"/>
      <c r="B1741" s="678"/>
    </row>
    <row r="1742" spans="1:2" ht="9" customHeight="1" x14ac:dyDescent="0.15">
      <c r="A1742" s="194"/>
      <c r="B1742" s="678"/>
    </row>
    <row r="1743" spans="1:2" ht="9" customHeight="1" x14ac:dyDescent="0.15">
      <c r="A1743" s="194"/>
      <c r="B1743" s="678"/>
    </row>
    <row r="1744" spans="1:2" ht="9" customHeight="1" x14ac:dyDescent="0.15">
      <c r="A1744" s="194"/>
      <c r="B1744" s="678"/>
    </row>
    <row r="1745" spans="1:2" ht="9" customHeight="1" x14ac:dyDescent="0.15">
      <c r="A1745" s="194"/>
      <c r="B1745" s="678"/>
    </row>
    <row r="1746" spans="1:2" ht="9" customHeight="1" x14ac:dyDescent="0.15">
      <c r="A1746" s="194"/>
      <c r="B1746" s="678"/>
    </row>
    <row r="1747" spans="1:2" ht="9" customHeight="1" x14ac:dyDescent="0.15">
      <c r="A1747" s="194"/>
      <c r="B1747" s="678"/>
    </row>
    <row r="1748" spans="1:2" ht="9" customHeight="1" x14ac:dyDescent="0.15">
      <c r="A1748" s="194"/>
      <c r="B1748" s="678"/>
    </row>
    <row r="1749" spans="1:2" ht="9" customHeight="1" x14ac:dyDescent="0.15">
      <c r="A1749" s="194"/>
      <c r="B1749" s="678"/>
    </row>
    <row r="1750" spans="1:2" ht="9" customHeight="1" x14ac:dyDescent="0.15">
      <c r="A1750" s="194"/>
      <c r="B1750" s="678"/>
    </row>
    <row r="1751" spans="1:2" ht="9" customHeight="1" x14ac:dyDescent="0.15">
      <c r="A1751" s="194"/>
      <c r="B1751" s="678"/>
    </row>
    <row r="1752" spans="1:2" ht="9" customHeight="1" x14ac:dyDescent="0.15">
      <c r="A1752" s="194"/>
      <c r="B1752" s="678"/>
    </row>
    <row r="1753" spans="1:2" ht="9" customHeight="1" x14ac:dyDescent="0.15">
      <c r="A1753" s="194"/>
      <c r="B1753" s="678"/>
    </row>
    <row r="1754" spans="1:2" ht="9" customHeight="1" x14ac:dyDescent="0.15">
      <c r="A1754" s="194"/>
      <c r="B1754" s="678"/>
    </row>
    <row r="1755" spans="1:2" ht="9" customHeight="1" x14ac:dyDescent="0.15">
      <c r="A1755" s="194"/>
      <c r="B1755" s="678"/>
    </row>
    <row r="1756" spans="1:2" ht="9" customHeight="1" x14ac:dyDescent="0.15">
      <c r="A1756" s="194"/>
      <c r="B1756" s="678"/>
    </row>
    <row r="1757" spans="1:2" ht="9" customHeight="1" x14ac:dyDescent="0.15">
      <c r="A1757" s="194"/>
      <c r="B1757" s="678"/>
    </row>
    <row r="1758" spans="1:2" ht="9" customHeight="1" x14ac:dyDescent="0.15">
      <c r="A1758" s="194"/>
      <c r="B1758" s="678"/>
    </row>
    <row r="1759" spans="1:2" ht="9" customHeight="1" x14ac:dyDescent="0.15">
      <c r="A1759" s="194"/>
      <c r="B1759" s="678"/>
    </row>
    <row r="1760" spans="1:2" ht="9" customHeight="1" x14ac:dyDescent="0.15">
      <c r="A1760" s="194"/>
      <c r="B1760" s="678"/>
    </row>
    <row r="1761" spans="1:2" ht="9" customHeight="1" x14ac:dyDescent="0.15">
      <c r="A1761" s="194"/>
      <c r="B1761" s="678"/>
    </row>
    <row r="1762" spans="1:2" ht="9" customHeight="1" x14ac:dyDescent="0.15">
      <c r="A1762" s="194"/>
      <c r="B1762" s="678"/>
    </row>
    <row r="1763" spans="1:2" ht="9" customHeight="1" x14ac:dyDescent="0.15">
      <c r="A1763" s="194"/>
      <c r="B1763" s="678"/>
    </row>
    <row r="1764" spans="1:2" ht="9" customHeight="1" x14ac:dyDescent="0.15">
      <c r="A1764" s="194"/>
      <c r="B1764" s="678"/>
    </row>
    <row r="1765" spans="1:2" ht="9" customHeight="1" x14ac:dyDescent="0.15">
      <c r="A1765" s="194"/>
      <c r="B1765" s="678"/>
    </row>
    <row r="1766" spans="1:2" ht="9" customHeight="1" x14ac:dyDescent="0.15">
      <c r="A1766" s="194"/>
      <c r="B1766" s="678"/>
    </row>
    <row r="1767" spans="1:2" ht="9" customHeight="1" x14ac:dyDescent="0.15">
      <c r="A1767" s="194"/>
      <c r="B1767" s="678"/>
    </row>
    <row r="1768" spans="1:2" ht="9" customHeight="1" x14ac:dyDescent="0.15">
      <c r="A1768" s="194"/>
      <c r="B1768" s="678"/>
    </row>
    <row r="1769" spans="1:2" ht="9" customHeight="1" x14ac:dyDescent="0.15">
      <c r="A1769" s="194"/>
      <c r="B1769" s="678"/>
    </row>
    <row r="1770" spans="1:2" ht="9" customHeight="1" x14ac:dyDescent="0.15">
      <c r="A1770" s="194"/>
      <c r="B1770" s="678"/>
    </row>
    <row r="1771" spans="1:2" ht="9" customHeight="1" x14ac:dyDescent="0.15">
      <c r="A1771" s="194"/>
      <c r="B1771" s="678"/>
    </row>
    <row r="1772" spans="1:2" ht="9" customHeight="1" x14ac:dyDescent="0.15">
      <c r="A1772" s="194"/>
      <c r="B1772" s="678"/>
    </row>
    <row r="1773" spans="1:2" ht="9" customHeight="1" x14ac:dyDescent="0.15">
      <c r="A1773" s="194"/>
      <c r="B1773" s="678"/>
    </row>
    <row r="1774" spans="1:2" ht="9" customHeight="1" x14ac:dyDescent="0.15">
      <c r="A1774" s="194"/>
      <c r="B1774" s="678"/>
    </row>
    <row r="1775" spans="1:2" ht="9" customHeight="1" x14ac:dyDescent="0.15">
      <c r="A1775" s="194"/>
      <c r="B1775" s="678"/>
    </row>
    <row r="1776" spans="1:2" ht="9" customHeight="1" x14ac:dyDescent="0.15">
      <c r="A1776" s="194"/>
      <c r="B1776" s="678"/>
    </row>
    <row r="1777" spans="1:2" ht="9" customHeight="1" x14ac:dyDescent="0.15">
      <c r="A1777" s="194"/>
      <c r="B1777" s="678"/>
    </row>
    <row r="1778" spans="1:2" ht="9" customHeight="1" x14ac:dyDescent="0.15">
      <c r="A1778" s="194"/>
      <c r="B1778" s="678"/>
    </row>
    <row r="1779" spans="1:2" ht="9" customHeight="1" x14ac:dyDescent="0.15">
      <c r="A1779" s="194"/>
      <c r="B1779" s="678"/>
    </row>
    <row r="1780" spans="1:2" ht="9" customHeight="1" x14ac:dyDescent="0.15">
      <c r="A1780" s="194"/>
      <c r="B1780" s="678"/>
    </row>
    <row r="1781" spans="1:2" ht="9" customHeight="1" x14ac:dyDescent="0.15">
      <c r="A1781" s="194"/>
      <c r="B1781" s="678"/>
    </row>
    <row r="1782" spans="1:2" ht="9" customHeight="1" x14ac:dyDescent="0.15">
      <c r="A1782" s="194"/>
      <c r="B1782" s="678"/>
    </row>
    <row r="1783" spans="1:2" ht="9" customHeight="1" x14ac:dyDescent="0.15">
      <c r="A1783" s="194"/>
      <c r="B1783" s="678"/>
    </row>
    <row r="1784" spans="1:2" ht="9" customHeight="1" x14ac:dyDescent="0.15">
      <c r="A1784" s="194"/>
      <c r="B1784" s="678"/>
    </row>
    <row r="1785" spans="1:2" ht="9" customHeight="1" x14ac:dyDescent="0.15">
      <c r="A1785" s="194"/>
      <c r="B1785" s="678"/>
    </row>
    <row r="1786" spans="1:2" ht="9" customHeight="1" x14ac:dyDescent="0.15">
      <c r="A1786" s="194"/>
      <c r="B1786" s="678"/>
    </row>
    <row r="1787" spans="1:2" ht="9" customHeight="1" x14ac:dyDescent="0.15">
      <c r="A1787" s="194"/>
      <c r="B1787" s="678"/>
    </row>
    <row r="1788" spans="1:2" ht="9" customHeight="1" x14ac:dyDescent="0.15">
      <c r="A1788" s="194"/>
      <c r="B1788" s="678"/>
    </row>
    <row r="1789" spans="1:2" ht="9" customHeight="1" x14ac:dyDescent="0.15">
      <c r="A1789" s="194"/>
      <c r="B1789" s="678"/>
    </row>
    <row r="1790" spans="1:2" ht="9" customHeight="1" x14ac:dyDescent="0.15">
      <c r="A1790" s="194"/>
      <c r="B1790" s="678"/>
    </row>
    <row r="1791" spans="1:2" ht="9" customHeight="1" x14ac:dyDescent="0.15">
      <c r="A1791" s="194"/>
      <c r="B1791" s="678"/>
    </row>
    <row r="1792" spans="1:2" ht="9" customHeight="1" x14ac:dyDescent="0.15">
      <c r="A1792" s="194"/>
      <c r="B1792" s="678"/>
    </row>
    <row r="1793" spans="1:2" ht="9" customHeight="1" x14ac:dyDescent="0.15">
      <c r="A1793" s="194"/>
      <c r="B1793" s="678"/>
    </row>
    <row r="1794" spans="1:2" ht="9" customHeight="1" x14ac:dyDescent="0.15">
      <c r="A1794" s="194"/>
      <c r="B1794" s="678"/>
    </row>
    <row r="1795" spans="1:2" ht="9" customHeight="1" x14ac:dyDescent="0.15">
      <c r="A1795" s="194"/>
      <c r="B1795" s="678"/>
    </row>
    <row r="1796" spans="1:2" ht="9" customHeight="1" x14ac:dyDescent="0.15">
      <c r="A1796" s="194"/>
      <c r="B1796" s="678"/>
    </row>
    <row r="1797" spans="1:2" ht="9" customHeight="1" x14ac:dyDescent="0.15">
      <c r="A1797" s="194"/>
      <c r="B1797" s="678"/>
    </row>
    <row r="1798" spans="1:2" ht="9" customHeight="1" x14ac:dyDescent="0.15">
      <c r="A1798" s="194"/>
      <c r="B1798" s="678"/>
    </row>
    <row r="1799" spans="1:2" ht="9" customHeight="1" x14ac:dyDescent="0.15">
      <c r="A1799" s="194"/>
      <c r="B1799" s="678"/>
    </row>
    <row r="1800" spans="1:2" ht="9" customHeight="1" x14ac:dyDescent="0.15">
      <c r="A1800" s="194"/>
      <c r="B1800" s="678"/>
    </row>
    <row r="1801" spans="1:2" ht="9" customHeight="1" x14ac:dyDescent="0.15">
      <c r="A1801" s="194"/>
      <c r="B1801" s="678"/>
    </row>
    <row r="1802" spans="1:2" ht="9" customHeight="1" x14ac:dyDescent="0.15">
      <c r="A1802" s="194"/>
      <c r="B1802" s="678"/>
    </row>
    <row r="1803" spans="1:2" ht="9" customHeight="1" x14ac:dyDescent="0.15">
      <c r="A1803" s="194"/>
      <c r="B1803" s="678"/>
    </row>
    <row r="1804" spans="1:2" ht="9" customHeight="1" x14ac:dyDescent="0.15">
      <c r="A1804" s="194"/>
      <c r="B1804" s="678"/>
    </row>
    <row r="1805" spans="1:2" ht="9" customHeight="1" x14ac:dyDescent="0.15">
      <c r="A1805" s="194"/>
      <c r="B1805" s="678"/>
    </row>
    <row r="1806" spans="1:2" ht="9" customHeight="1" x14ac:dyDescent="0.15">
      <c r="A1806" s="194"/>
      <c r="B1806" s="678"/>
    </row>
    <row r="1807" spans="1:2" ht="9" customHeight="1" x14ac:dyDescent="0.15">
      <c r="A1807" s="194"/>
      <c r="B1807" s="678"/>
    </row>
    <row r="1808" spans="1:2" ht="9" customHeight="1" x14ac:dyDescent="0.15">
      <c r="A1808" s="194"/>
      <c r="B1808" s="678"/>
    </row>
    <row r="1809" spans="1:2" ht="9" customHeight="1" x14ac:dyDescent="0.15">
      <c r="A1809" s="194"/>
      <c r="B1809" s="678"/>
    </row>
    <row r="1810" spans="1:2" ht="9" customHeight="1" x14ac:dyDescent="0.15">
      <c r="A1810" s="194"/>
      <c r="B1810" s="678"/>
    </row>
    <row r="1811" spans="1:2" ht="9" customHeight="1" x14ac:dyDescent="0.15">
      <c r="A1811" s="194"/>
      <c r="B1811" s="678"/>
    </row>
    <row r="1812" spans="1:2" ht="9" customHeight="1" x14ac:dyDescent="0.15">
      <c r="A1812" s="194"/>
      <c r="B1812" s="678"/>
    </row>
    <row r="1813" spans="1:2" ht="9" customHeight="1" x14ac:dyDescent="0.15">
      <c r="A1813" s="194"/>
      <c r="B1813" s="678"/>
    </row>
    <row r="1814" spans="1:2" ht="9" customHeight="1" x14ac:dyDescent="0.15">
      <c r="A1814" s="194"/>
      <c r="B1814" s="678"/>
    </row>
    <row r="1815" spans="1:2" ht="9" customHeight="1" x14ac:dyDescent="0.15">
      <c r="A1815" s="194"/>
      <c r="B1815" s="678"/>
    </row>
    <row r="1816" spans="1:2" ht="9" customHeight="1" x14ac:dyDescent="0.15">
      <c r="A1816" s="194"/>
      <c r="B1816" s="678"/>
    </row>
    <row r="1817" spans="1:2" ht="9" customHeight="1" x14ac:dyDescent="0.15">
      <c r="A1817" s="194"/>
      <c r="B1817" s="678"/>
    </row>
    <row r="1818" spans="1:2" ht="9" customHeight="1" x14ac:dyDescent="0.15">
      <c r="A1818" s="194"/>
      <c r="B1818" s="678"/>
    </row>
    <row r="1819" spans="1:2" ht="9" customHeight="1" x14ac:dyDescent="0.15">
      <c r="A1819" s="194"/>
      <c r="B1819" s="678"/>
    </row>
    <row r="1820" spans="1:2" ht="9" customHeight="1" x14ac:dyDescent="0.15">
      <c r="A1820" s="194"/>
      <c r="B1820" s="678"/>
    </row>
    <row r="1821" spans="1:2" ht="9" customHeight="1" x14ac:dyDescent="0.15">
      <c r="A1821" s="194"/>
      <c r="B1821" s="678"/>
    </row>
    <row r="1822" spans="1:2" ht="9" customHeight="1" x14ac:dyDescent="0.15">
      <c r="A1822" s="194"/>
      <c r="B1822" s="678"/>
    </row>
    <row r="1823" spans="1:2" ht="9" customHeight="1" x14ac:dyDescent="0.15">
      <c r="A1823" s="194"/>
      <c r="B1823" s="678"/>
    </row>
    <row r="1824" spans="1:2" ht="9" customHeight="1" x14ac:dyDescent="0.15">
      <c r="A1824" s="194"/>
      <c r="B1824" s="678"/>
    </row>
    <row r="1825" spans="1:2" ht="9" customHeight="1" x14ac:dyDescent="0.15">
      <c r="A1825" s="194"/>
      <c r="B1825" s="678"/>
    </row>
    <row r="1826" spans="1:2" ht="9" customHeight="1" x14ac:dyDescent="0.15">
      <c r="A1826" s="194"/>
      <c r="B1826" s="678"/>
    </row>
    <row r="1827" spans="1:2" ht="9" customHeight="1" x14ac:dyDescent="0.15">
      <c r="A1827" s="194"/>
      <c r="B1827" s="678"/>
    </row>
    <row r="1828" spans="1:2" ht="9" customHeight="1" x14ac:dyDescent="0.15">
      <c r="A1828" s="194"/>
      <c r="B1828" s="678"/>
    </row>
    <row r="1829" spans="1:2" ht="9" customHeight="1" x14ac:dyDescent="0.15">
      <c r="A1829" s="194"/>
      <c r="B1829" s="678"/>
    </row>
    <row r="1830" spans="1:2" ht="9" customHeight="1" x14ac:dyDescent="0.15">
      <c r="A1830" s="194"/>
      <c r="B1830" s="678"/>
    </row>
    <row r="1831" spans="1:2" ht="9" customHeight="1" x14ac:dyDescent="0.15">
      <c r="A1831" s="194"/>
      <c r="B1831" s="678"/>
    </row>
    <row r="1832" spans="1:2" ht="9" customHeight="1" x14ac:dyDescent="0.15">
      <c r="A1832" s="194"/>
      <c r="B1832" s="678"/>
    </row>
    <row r="1833" spans="1:2" ht="9" customHeight="1" x14ac:dyDescent="0.15">
      <c r="A1833" s="194"/>
      <c r="B1833" s="678"/>
    </row>
    <row r="1834" spans="1:2" ht="9" customHeight="1" x14ac:dyDescent="0.15">
      <c r="A1834" s="194"/>
      <c r="B1834" s="678"/>
    </row>
    <row r="1835" spans="1:2" ht="9" customHeight="1" x14ac:dyDescent="0.15">
      <c r="A1835" s="194"/>
      <c r="B1835" s="678"/>
    </row>
    <row r="1836" spans="1:2" ht="9" customHeight="1" x14ac:dyDescent="0.15">
      <c r="A1836" s="194"/>
      <c r="B1836" s="678"/>
    </row>
    <row r="1837" spans="1:2" ht="9" customHeight="1" x14ac:dyDescent="0.15">
      <c r="A1837" s="194"/>
      <c r="B1837" s="678"/>
    </row>
    <row r="1838" spans="1:2" ht="9" customHeight="1" x14ac:dyDescent="0.15">
      <c r="A1838" s="194"/>
      <c r="B1838" s="678"/>
    </row>
    <row r="1839" spans="1:2" ht="9" customHeight="1" x14ac:dyDescent="0.15">
      <c r="A1839" s="194"/>
      <c r="B1839" s="678"/>
    </row>
    <row r="1840" spans="1:2" ht="9" customHeight="1" x14ac:dyDescent="0.15">
      <c r="A1840" s="194"/>
      <c r="B1840" s="678"/>
    </row>
    <row r="1841" spans="1:2" ht="9" customHeight="1" x14ac:dyDescent="0.15">
      <c r="A1841" s="194"/>
      <c r="B1841" s="678"/>
    </row>
    <row r="1842" spans="1:2" ht="9" customHeight="1" x14ac:dyDescent="0.15">
      <c r="A1842" s="194"/>
      <c r="B1842" s="678"/>
    </row>
    <row r="1843" spans="1:2" ht="9" customHeight="1" x14ac:dyDescent="0.15">
      <c r="A1843" s="194"/>
      <c r="B1843" s="678"/>
    </row>
    <row r="1844" spans="1:2" ht="9" customHeight="1" x14ac:dyDescent="0.15">
      <c r="A1844" s="194"/>
      <c r="B1844" s="678"/>
    </row>
    <row r="1845" spans="1:2" ht="9" customHeight="1" x14ac:dyDescent="0.15">
      <c r="A1845" s="194"/>
      <c r="B1845" s="678"/>
    </row>
    <row r="1846" spans="1:2" ht="9" customHeight="1" x14ac:dyDescent="0.15">
      <c r="A1846" s="194"/>
      <c r="B1846" s="678"/>
    </row>
    <row r="1847" spans="1:2" ht="9" customHeight="1" x14ac:dyDescent="0.15">
      <c r="A1847" s="194"/>
      <c r="B1847" s="678"/>
    </row>
    <row r="1848" spans="1:2" ht="9" customHeight="1" x14ac:dyDescent="0.15">
      <c r="A1848" s="194"/>
      <c r="B1848" s="678"/>
    </row>
    <row r="1849" spans="1:2" ht="9" customHeight="1" x14ac:dyDescent="0.15">
      <c r="A1849" s="194"/>
      <c r="B1849" s="678"/>
    </row>
    <row r="1850" spans="1:2" ht="9" customHeight="1" x14ac:dyDescent="0.15">
      <c r="A1850" s="194"/>
      <c r="B1850" s="678"/>
    </row>
    <row r="1851" spans="1:2" ht="9" customHeight="1" x14ac:dyDescent="0.15">
      <c r="A1851" s="194"/>
      <c r="B1851" s="678"/>
    </row>
    <row r="1852" spans="1:2" ht="9" customHeight="1" x14ac:dyDescent="0.15">
      <c r="A1852" s="194"/>
      <c r="B1852" s="678"/>
    </row>
    <row r="1853" spans="1:2" ht="9" customHeight="1" x14ac:dyDescent="0.15">
      <c r="A1853" s="194"/>
      <c r="B1853" s="678"/>
    </row>
    <row r="1854" spans="1:2" ht="9" customHeight="1" x14ac:dyDescent="0.15">
      <c r="A1854" s="194"/>
      <c r="B1854" s="678"/>
    </row>
    <row r="1855" spans="1:2" ht="9" customHeight="1" x14ac:dyDescent="0.15">
      <c r="A1855" s="194"/>
      <c r="B1855" s="678"/>
    </row>
    <row r="1856" spans="1:2" ht="9" customHeight="1" x14ac:dyDescent="0.15">
      <c r="A1856" s="194"/>
      <c r="B1856" s="678"/>
    </row>
    <row r="1857" spans="1:2" ht="9" customHeight="1" x14ac:dyDescent="0.15">
      <c r="A1857" s="194"/>
      <c r="B1857" s="678"/>
    </row>
    <row r="1858" spans="1:2" ht="9" customHeight="1" x14ac:dyDescent="0.15">
      <c r="A1858" s="194"/>
      <c r="B1858" s="678"/>
    </row>
    <row r="1859" spans="1:2" ht="9" customHeight="1" x14ac:dyDescent="0.15">
      <c r="A1859" s="194"/>
      <c r="B1859" s="678"/>
    </row>
    <row r="1860" spans="1:2" ht="9" customHeight="1" x14ac:dyDescent="0.15">
      <c r="A1860" s="194"/>
      <c r="B1860" s="678"/>
    </row>
    <row r="1861" spans="1:2" ht="9" customHeight="1" x14ac:dyDescent="0.15">
      <c r="A1861" s="194"/>
      <c r="B1861" s="678"/>
    </row>
    <row r="1862" spans="1:2" ht="9" customHeight="1" x14ac:dyDescent="0.15">
      <c r="A1862" s="194"/>
      <c r="B1862" s="678"/>
    </row>
    <row r="1863" spans="1:2" ht="9" customHeight="1" x14ac:dyDescent="0.15">
      <c r="A1863" s="194"/>
      <c r="B1863" s="678"/>
    </row>
    <row r="1864" spans="1:2" ht="9" customHeight="1" x14ac:dyDescent="0.15">
      <c r="A1864" s="194"/>
      <c r="B1864" s="678"/>
    </row>
    <row r="1865" spans="1:2" ht="9" customHeight="1" x14ac:dyDescent="0.15">
      <c r="A1865" s="194"/>
      <c r="B1865" s="678"/>
    </row>
    <row r="1866" spans="1:2" ht="9" customHeight="1" x14ac:dyDescent="0.15">
      <c r="A1866" s="194"/>
      <c r="B1866" s="678"/>
    </row>
    <row r="1867" spans="1:2" ht="9" customHeight="1" x14ac:dyDescent="0.15">
      <c r="A1867" s="194"/>
      <c r="B1867" s="678"/>
    </row>
    <row r="1868" spans="1:2" ht="9" customHeight="1" x14ac:dyDescent="0.15">
      <c r="A1868" s="194"/>
      <c r="B1868" s="678"/>
    </row>
    <row r="1869" spans="1:2" ht="9" customHeight="1" x14ac:dyDescent="0.15">
      <c r="A1869" s="194"/>
      <c r="B1869" s="678"/>
    </row>
    <row r="1870" spans="1:2" ht="9" customHeight="1" x14ac:dyDescent="0.15">
      <c r="A1870" s="194"/>
      <c r="B1870" s="678"/>
    </row>
    <row r="1871" spans="1:2" ht="9" customHeight="1" x14ac:dyDescent="0.15">
      <c r="A1871" s="194"/>
      <c r="B1871" s="678"/>
    </row>
    <row r="1872" spans="1:2" ht="9" customHeight="1" x14ac:dyDescent="0.15">
      <c r="A1872" s="194"/>
      <c r="B1872" s="678"/>
    </row>
    <row r="1873" spans="1:2" ht="9" customHeight="1" x14ac:dyDescent="0.15">
      <c r="A1873" s="194"/>
      <c r="B1873" s="678"/>
    </row>
    <row r="1874" spans="1:2" ht="9" customHeight="1" x14ac:dyDescent="0.15">
      <c r="A1874" s="194"/>
      <c r="B1874" s="678"/>
    </row>
    <row r="1875" spans="1:2" ht="9" customHeight="1" x14ac:dyDescent="0.15">
      <c r="A1875" s="194"/>
      <c r="B1875" s="678"/>
    </row>
    <row r="1876" spans="1:2" ht="9" customHeight="1" x14ac:dyDescent="0.15">
      <c r="A1876" s="194"/>
      <c r="B1876" s="678"/>
    </row>
    <row r="1877" spans="1:2" ht="9" customHeight="1" x14ac:dyDescent="0.15">
      <c r="A1877" s="194"/>
      <c r="B1877" s="678"/>
    </row>
    <row r="1878" spans="1:2" ht="9" customHeight="1" x14ac:dyDescent="0.15">
      <c r="A1878" s="194"/>
      <c r="B1878" s="678"/>
    </row>
    <row r="1879" spans="1:2" ht="9" customHeight="1" x14ac:dyDescent="0.15">
      <c r="A1879" s="194"/>
      <c r="B1879" s="678"/>
    </row>
    <row r="1880" spans="1:2" ht="9" customHeight="1" x14ac:dyDescent="0.15">
      <c r="A1880" s="194"/>
      <c r="B1880" s="678"/>
    </row>
    <row r="1881" spans="1:2" ht="9" customHeight="1" x14ac:dyDescent="0.15">
      <c r="A1881" s="194"/>
      <c r="B1881" s="678"/>
    </row>
    <row r="1882" spans="1:2" ht="9" customHeight="1" x14ac:dyDescent="0.15">
      <c r="A1882" s="194"/>
      <c r="B1882" s="678"/>
    </row>
    <row r="1883" spans="1:2" ht="9" customHeight="1" x14ac:dyDescent="0.15">
      <c r="A1883" s="194"/>
      <c r="B1883" s="678"/>
    </row>
    <row r="1884" spans="1:2" ht="9" customHeight="1" x14ac:dyDescent="0.15">
      <c r="A1884" s="194"/>
      <c r="B1884" s="678"/>
    </row>
    <row r="1885" spans="1:2" ht="9" customHeight="1" x14ac:dyDescent="0.15">
      <c r="A1885" s="194"/>
      <c r="B1885" s="678"/>
    </row>
    <row r="1886" spans="1:2" ht="9" customHeight="1" x14ac:dyDescent="0.15">
      <c r="A1886" s="194"/>
      <c r="B1886" s="678"/>
    </row>
    <row r="1887" spans="1:2" ht="9" customHeight="1" x14ac:dyDescent="0.15">
      <c r="A1887" s="194"/>
      <c r="B1887" s="678"/>
    </row>
    <row r="1888" spans="1:2" ht="9" customHeight="1" x14ac:dyDescent="0.15">
      <c r="A1888" s="194"/>
      <c r="B1888" s="678"/>
    </row>
    <row r="1889" spans="1:2" ht="9" customHeight="1" x14ac:dyDescent="0.15">
      <c r="A1889" s="194"/>
      <c r="B1889" s="678"/>
    </row>
    <row r="1890" spans="1:2" ht="9" customHeight="1" x14ac:dyDescent="0.15">
      <c r="A1890" s="194"/>
      <c r="B1890" s="678"/>
    </row>
    <row r="1891" spans="1:2" ht="9" customHeight="1" x14ac:dyDescent="0.15">
      <c r="A1891" s="194"/>
      <c r="B1891" s="678"/>
    </row>
    <row r="1892" spans="1:2" ht="9" customHeight="1" x14ac:dyDescent="0.15">
      <c r="A1892" s="194"/>
      <c r="B1892" s="678"/>
    </row>
    <row r="1893" spans="1:2" ht="9" customHeight="1" x14ac:dyDescent="0.15">
      <c r="A1893" s="194"/>
      <c r="B1893" s="678"/>
    </row>
    <row r="1894" spans="1:2" ht="9" customHeight="1" x14ac:dyDescent="0.15">
      <c r="A1894" s="194"/>
      <c r="B1894" s="678"/>
    </row>
    <row r="1895" spans="1:2" ht="9" customHeight="1" x14ac:dyDescent="0.15">
      <c r="A1895" s="194"/>
      <c r="B1895" s="678"/>
    </row>
    <row r="1896" spans="1:2" ht="9" customHeight="1" x14ac:dyDescent="0.15">
      <c r="A1896" s="194"/>
      <c r="B1896" s="678"/>
    </row>
    <row r="1897" spans="1:2" ht="9" customHeight="1" x14ac:dyDescent="0.15">
      <c r="A1897" s="194"/>
      <c r="B1897" s="678"/>
    </row>
    <row r="1898" spans="1:2" ht="9" customHeight="1" x14ac:dyDescent="0.15">
      <c r="A1898" s="194"/>
      <c r="B1898" s="678"/>
    </row>
    <row r="1899" spans="1:2" ht="9" customHeight="1" x14ac:dyDescent="0.15">
      <c r="A1899" s="194"/>
      <c r="B1899" s="678"/>
    </row>
    <row r="1900" spans="1:2" ht="9" customHeight="1" x14ac:dyDescent="0.15">
      <c r="A1900" s="194"/>
      <c r="B1900" s="678"/>
    </row>
    <row r="1901" spans="1:2" ht="9" customHeight="1" x14ac:dyDescent="0.15">
      <c r="A1901" s="194"/>
      <c r="B1901" s="678"/>
    </row>
    <row r="1902" spans="1:2" ht="9" customHeight="1" x14ac:dyDescent="0.15">
      <c r="A1902" s="194"/>
      <c r="B1902" s="678"/>
    </row>
    <row r="1903" spans="1:2" ht="9" customHeight="1" x14ac:dyDescent="0.15">
      <c r="A1903" s="194"/>
      <c r="B1903" s="678"/>
    </row>
    <row r="1904" spans="1:2" ht="9" customHeight="1" x14ac:dyDescent="0.15">
      <c r="A1904" s="194"/>
      <c r="B1904" s="678"/>
    </row>
    <row r="1905" spans="1:2" ht="9" customHeight="1" x14ac:dyDescent="0.15">
      <c r="A1905" s="194"/>
      <c r="B1905" s="678"/>
    </row>
    <row r="1906" spans="1:2" ht="9" customHeight="1" x14ac:dyDescent="0.15">
      <c r="A1906" s="194"/>
      <c r="B1906" s="678"/>
    </row>
    <row r="1907" spans="1:2" ht="9" customHeight="1" x14ac:dyDescent="0.15">
      <c r="A1907" s="194"/>
      <c r="B1907" s="678"/>
    </row>
    <row r="1908" spans="1:2" ht="9" customHeight="1" x14ac:dyDescent="0.15">
      <c r="A1908" s="194"/>
      <c r="B1908" s="678"/>
    </row>
    <row r="1909" spans="1:2" ht="9" customHeight="1" x14ac:dyDescent="0.15">
      <c r="A1909" s="194"/>
      <c r="B1909" s="678"/>
    </row>
    <row r="1910" spans="1:2" ht="9" customHeight="1" x14ac:dyDescent="0.15">
      <c r="A1910" s="194"/>
      <c r="B1910" s="678"/>
    </row>
    <row r="1911" spans="1:2" ht="9" customHeight="1" x14ac:dyDescent="0.15">
      <c r="A1911" s="194"/>
      <c r="B1911" s="678"/>
    </row>
    <row r="1912" spans="1:2" ht="9" customHeight="1" x14ac:dyDescent="0.15">
      <c r="A1912" s="194"/>
      <c r="B1912" s="678"/>
    </row>
    <row r="1913" spans="1:2" ht="9" customHeight="1" x14ac:dyDescent="0.15">
      <c r="A1913" s="194"/>
      <c r="B1913" s="678"/>
    </row>
    <row r="1914" spans="1:2" ht="9" customHeight="1" x14ac:dyDescent="0.15">
      <c r="A1914" s="194"/>
      <c r="B1914" s="678"/>
    </row>
    <row r="1915" spans="1:2" ht="9" customHeight="1" x14ac:dyDescent="0.15">
      <c r="A1915" s="194"/>
      <c r="B1915" s="678"/>
    </row>
    <row r="1916" spans="1:2" ht="9" customHeight="1" x14ac:dyDescent="0.15">
      <c r="A1916" s="194"/>
      <c r="B1916" s="678"/>
    </row>
    <row r="1917" spans="1:2" ht="9" customHeight="1" x14ac:dyDescent="0.15">
      <c r="A1917" s="194"/>
      <c r="B1917" s="678"/>
    </row>
    <row r="1918" spans="1:2" ht="9" customHeight="1" x14ac:dyDescent="0.15">
      <c r="A1918" s="194"/>
      <c r="B1918" s="678"/>
    </row>
    <row r="1919" spans="1:2" ht="9" customHeight="1" x14ac:dyDescent="0.15">
      <c r="A1919" s="194"/>
      <c r="B1919" s="678"/>
    </row>
    <row r="1920" spans="1:2" ht="9" customHeight="1" x14ac:dyDescent="0.15">
      <c r="A1920" s="194"/>
      <c r="B1920" s="678"/>
    </row>
    <row r="1921" spans="1:2" ht="9" customHeight="1" x14ac:dyDescent="0.15">
      <c r="A1921" s="194"/>
      <c r="B1921" s="678"/>
    </row>
    <row r="1922" spans="1:2" ht="9" customHeight="1" x14ac:dyDescent="0.15">
      <c r="A1922" s="194"/>
      <c r="B1922" s="678"/>
    </row>
    <row r="1923" spans="1:2" ht="9" customHeight="1" x14ac:dyDescent="0.15">
      <c r="A1923" s="194"/>
      <c r="B1923" s="678"/>
    </row>
    <row r="1924" spans="1:2" ht="9" customHeight="1" x14ac:dyDescent="0.15">
      <c r="A1924" s="194"/>
      <c r="B1924" s="678"/>
    </row>
    <row r="1925" spans="1:2" ht="9" customHeight="1" x14ac:dyDescent="0.15">
      <c r="A1925" s="194"/>
      <c r="B1925" s="678"/>
    </row>
    <row r="1926" spans="1:2" ht="9" customHeight="1" x14ac:dyDescent="0.15">
      <c r="A1926" s="194"/>
      <c r="B1926" s="678"/>
    </row>
    <row r="1927" spans="1:2" ht="9" customHeight="1" x14ac:dyDescent="0.15">
      <c r="A1927" s="194"/>
      <c r="B1927" s="678"/>
    </row>
    <row r="1928" spans="1:2" ht="9" customHeight="1" x14ac:dyDescent="0.15">
      <c r="A1928" s="194"/>
      <c r="B1928" s="678"/>
    </row>
    <row r="1929" spans="1:2" ht="9" customHeight="1" x14ac:dyDescent="0.15">
      <c r="A1929" s="194"/>
      <c r="B1929" s="678"/>
    </row>
    <row r="1930" spans="1:2" ht="9" customHeight="1" x14ac:dyDescent="0.15">
      <c r="A1930" s="194"/>
      <c r="B1930" s="678"/>
    </row>
    <row r="1931" spans="1:2" ht="9" customHeight="1" x14ac:dyDescent="0.15">
      <c r="A1931" s="194"/>
      <c r="B1931" s="678"/>
    </row>
    <row r="1932" spans="1:2" ht="9" customHeight="1" x14ac:dyDescent="0.15">
      <c r="A1932" s="194"/>
      <c r="B1932" s="678"/>
    </row>
    <row r="1933" spans="1:2" ht="9" customHeight="1" x14ac:dyDescent="0.15">
      <c r="A1933" s="194"/>
      <c r="B1933" s="678"/>
    </row>
    <row r="1934" spans="1:2" ht="9" customHeight="1" x14ac:dyDescent="0.15">
      <c r="A1934" s="194"/>
      <c r="B1934" s="678"/>
    </row>
    <row r="1935" spans="1:2" ht="9" customHeight="1" x14ac:dyDescent="0.15">
      <c r="A1935" s="194"/>
      <c r="B1935" s="678"/>
    </row>
    <row r="1936" spans="1:2" ht="9" customHeight="1" x14ac:dyDescent="0.15">
      <c r="A1936" s="194"/>
      <c r="B1936" s="678"/>
    </row>
    <row r="1937" spans="1:2" ht="9" customHeight="1" x14ac:dyDescent="0.15">
      <c r="A1937" s="194"/>
      <c r="B1937" s="678"/>
    </row>
    <row r="1938" spans="1:2" ht="9" customHeight="1" x14ac:dyDescent="0.15">
      <c r="A1938" s="194"/>
      <c r="B1938" s="678"/>
    </row>
    <row r="1939" spans="1:2" ht="9" customHeight="1" x14ac:dyDescent="0.15">
      <c r="A1939" s="194"/>
      <c r="B1939" s="678"/>
    </row>
    <row r="1940" spans="1:2" ht="9" customHeight="1" x14ac:dyDescent="0.15">
      <c r="A1940" s="194"/>
      <c r="B1940" s="678"/>
    </row>
    <row r="1941" spans="1:2" ht="9" customHeight="1" x14ac:dyDescent="0.15">
      <c r="A1941" s="194"/>
      <c r="B1941" s="678"/>
    </row>
    <row r="1942" spans="1:2" ht="9" customHeight="1" x14ac:dyDescent="0.15">
      <c r="A1942" s="194"/>
      <c r="B1942" s="678"/>
    </row>
    <row r="1943" spans="1:2" ht="9" customHeight="1" x14ac:dyDescent="0.15">
      <c r="A1943" s="194"/>
      <c r="B1943" s="678"/>
    </row>
    <row r="1944" spans="1:2" ht="9" customHeight="1" x14ac:dyDescent="0.15">
      <c r="A1944" s="194"/>
      <c r="B1944" s="678"/>
    </row>
    <row r="1945" spans="1:2" ht="9" customHeight="1" x14ac:dyDescent="0.15">
      <c r="A1945" s="194"/>
      <c r="B1945" s="678"/>
    </row>
    <row r="1946" spans="1:2" ht="9" customHeight="1" x14ac:dyDescent="0.15">
      <c r="A1946" s="194"/>
      <c r="B1946" s="678"/>
    </row>
    <row r="1947" spans="1:2" ht="9" customHeight="1" x14ac:dyDescent="0.15">
      <c r="A1947" s="194"/>
      <c r="B1947" s="678"/>
    </row>
    <row r="1948" spans="1:2" ht="9" customHeight="1" x14ac:dyDescent="0.15">
      <c r="A1948" s="194"/>
      <c r="B1948" s="678"/>
    </row>
    <row r="1949" spans="1:2" ht="9" customHeight="1" x14ac:dyDescent="0.15">
      <c r="A1949" s="194"/>
      <c r="B1949" s="678"/>
    </row>
    <row r="1950" spans="1:2" ht="9" customHeight="1" x14ac:dyDescent="0.15">
      <c r="A1950" s="194"/>
      <c r="B1950" s="678"/>
    </row>
    <row r="1951" spans="1:2" ht="9" customHeight="1" x14ac:dyDescent="0.15">
      <c r="A1951" s="194"/>
      <c r="B1951" s="678"/>
    </row>
    <row r="1952" spans="1:2" ht="9" customHeight="1" x14ac:dyDescent="0.15">
      <c r="A1952" s="194"/>
      <c r="B1952" s="678"/>
    </row>
    <row r="1953" spans="1:2" ht="9" customHeight="1" x14ac:dyDescent="0.15">
      <c r="A1953" s="194"/>
      <c r="B1953" s="678"/>
    </row>
    <row r="1954" spans="1:2" ht="9" customHeight="1" x14ac:dyDescent="0.15">
      <c r="A1954" s="194"/>
      <c r="B1954" s="678"/>
    </row>
    <row r="1955" spans="1:2" ht="9" customHeight="1" x14ac:dyDescent="0.15">
      <c r="A1955" s="194"/>
      <c r="B1955" s="678"/>
    </row>
    <row r="1956" spans="1:2" ht="9" customHeight="1" x14ac:dyDescent="0.15">
      <c r="A1956" s="194"/>
      <c r="B1956" s="678"/>
    </row>
    <row r="1957" spans="1:2" ht="9" customHeight="1" x14ac:dyDescent="0.15">
      <c r="A1957" s="194"/>
      <c r="B1957" s="678"/>
    </row>
    <row r="1958" spans="1:2" ht="9" customHeight="1" x14ac:dyDescent="0.15">
      <c r="A1958" s="194"/>
      <c r="B1958" s="678"/>
    </row>
    <row r="1959" spans="1:2" ht="9" customHeight="1" x14ac:dyDescent="0.15">
      <c r="A1959" s="194"/>
      <c r="B1959" s="678"/>
    </row>
    <row r="1960" spans="1:2" ht="9" customHeight="1" x14ac:dyDescent="0.15">
      <c r="A1960" s="194"/>
      <c r="B1960" s="678"/>
    </row>
    <row r="1961" spans="1:2" ht="9" customHeight="1" x14ac:dyDescent="0.15">
      <c r="A1961" s="194"/>
      <c r="B1961" s="678"/>
    </row>
    <row r="1962" spans="1:2" ht="9" customHeight="1" x14ac:dyDescent="0.15">
      <c r="A1962" s="194"/>
      <c r="B1962" s="678"/>
    </row>
    <row r="1963" spans="1:2" ht="9" customHeight="1" x14ac:dyDescent="0.15">
      <c r="A1963" s="194"/>
      <c r="B1963" s="678"/>
    </row>
    <row r="1964" spans="1:2" ht="9" customHeight="1" x14ac:dyDescent="0.15">
      <c r="A1964" s="194"/>
      <c r="B1964" s="678"/>
    </row>
    <row r="1965" spans="1:2" ht="9" customHeight="1" x14ac:dyDescent="0.15">
      <c r="A1965" s="194"/>
      <c r="B1965" s="678"/>
    </row>
    <row r="1966" spans="1:2" ht="9" customHeight="1" x14ac:dyDescent="0.15">
      <c r="A1966" s="194"/>
      <c r="B1966" s="678"/>
    </row>
    <row r="1967" spans="1:2" ht="9" customHeight="1" x14ac:dyDescent="0.15">
      <c r="A1967" s="194"/>
      <c r="B1967" s="678"/>
    </row>
    <row r="1968" spans="1:2" ht="9" customHeight="1" x14ac:dyDescent="0.15">
      <c r="A1968" s="194"/>
      <c r="B1968" s="678"/>
    </row>
    <row r="1969" spans="1:2" ht="9" customHeight="1" x14ac:dyDescent="0.15">
      <c r="A1969" s="194"/>
      <c r="B1969" s="678"/>
    </row>
    <row r="1970" spans="1:2" ht="9" customHeight="1" x14ac:dyDescent="0.15">
      <c r="A1970" s="194"/>
      <c r="B1970" s="678"/>
    </row>
    <row r="1971" spans="1:2" ht="9" customHeight="1" x14ac:dyDescent="0.15">
      <c r="A1971" s="194"/>
      <c r="B1971" s="678"/>
    </row>
    <row r="1972" spans="1:2" ht="9" customHeight="1" x14ac:dyDescent="0.15">
      <c r="A1972" s="194"/>
      <c r="B1972" s="678"/>
    </row>
    <row r="1973" spans="1:2" ht="9" customHeight="1" x14ac:dyDescent="0.15">
      <c r="A1973" s="194"/>
      <c r="B1973" s="678"/>
    </row>
    <row r="1974" spans="1:2" ht="9" customHeight="1" x14ac:dyDescent="0.15">
      <c r="A1974" s="194"/>
      <c r="B1974" s="678"/>
    </row>
    <row r="1975" spans="1:2" ht="9" customHeight="1" x14ac:dyDescent="0.15">
      <c r="A1975" s="194"/>
      <c r="B1975" s="678"/>
    </row>
    <row r="1976" spans="1:2" ht="9" customHeight="1" x14ac:dyDescent="0.15">
      <c r="A1976" s="194"/>
      <c r="B1976" s="678"/>
    </row>
    <row r="1977" spans="1:2" ht="9" customHeight="1" x14ac:dyDescent="0.15">
      <c r="A1977" s="194"/>
      <c r="B1977" s="678"/>
    </row>
    <row r="1978" spans="1:2" ht="9" customHeight="1" x14ac:dyDescent="0.15">
      <c r="A1978" s="194"/>
      <c r="B1978" s="678"/>
    </row>
    <row r="1979" spans="1:2" ht="9" customHeight="1" x14ac:dyDescent="0.15">
      <c r="A1979" s="194"/>
      <c r="B1979" s="678"/>
    </row>
    <row r="1980" spans="1:2" ht="9" customHeight="1" x14ac:dyDescent="0.15">
      <c r="A1980" s="194"/>
      <c r="B1980" s="678"/>
    </row>
    <row r="1981" spans="1:2" ht="9" customHeight="1" x14ac:dyDescent="0.15">
      <c r="A1981" s="194"/>
      <c r="B1981" s="678"/>
    </row>
    <row r="1982" spans="1:2" ht="9" customHeight="1" x14ac:dyDescent="0.15">
      <c r="A1982" s="194"/>
      <c r="B1982" s="678"/>
    </row>
    <row r="1983" spans="1:2" ht="9" customHeight="1" x14ac:dyDescent="0.15">
      <c r="A1983" s="194"/>
      <c r="B1983" s="678"/>
    </row>
    <row r="1984" spans="1:2" ht="9" customHeight="1" x14ac:dyDescent="0.15">
      <c r="A1984" s="194"/>
      <c r="B1984" s="678"/>
    </row>
    <row r="1985" spans="1:2" ht="9" customHeight="1" x14ac:dyDescent="0.15">
      <c r="A1985" s="194"/>
      <c r="B1985" s="678"/>
    </row>
    <row r="1986" spans="1:2" ht="9" customHeight="1" x14ac:dyDescent="0.15">
      <c r="A1986" s="194"/>
      <c r="B1986" s="678"/>
    </row>
    <row r="1987" spans="1:2" ht="9" customHeight="1" x14ac:dyDescent="0.15">
      <c r="A1987" s="194"/>
      <c r="B1987" s="678"/>
    </row>
    <row r="1988" spans="1:2" ht="9" customHeight="1" x14ac:dyDescent="0.15">
      <c r="A1988" s="194"/>
      <c r="B1988" s="678"/>
    </row>
    <row r="1989" spans="1:2" ht="9" customHeight="1" x14ac:dyDescent="0.15">
      <c r="A1989" s="194"/>
      <c r="B1989" s="678"/>
    </row>
    <row r="1990" spans="1:2" ht="9" customHeight="1" x14ac:dyDescent="0.15">
      <c r="A1990" s="194"/>
      <c r="B1990" s="678"/>
    </row>
    <row r="1991" spans="1:2" ht="9" customHeight="1" x14ac:dyDescent="0.15">
      <c r="A1991" s="194"/>
      <c r="B1991" s="678"/>
    </row>
    <row r="1992" spans="1:2" ht="9" customHeight="1" x14ac:dyDescent="0.15">
      <c r="A1992" s="194"/>
      <c r="B1992" s="678"/>
    </row>
    <row r="1993" spans="1:2" ht="9" customHeight="1" x14ac:dyDescent="0.15">
      <c r="A1993" s="194"/>
      <c r="B1993" s="678"/>
    </row>
    <row r="1994" spans="1:2" ht="9" customHeight="1" x14ac:dyDescent="0.15">
      <c r="A1994" s="194"/>
      <c r="B1994" s="678"/>
    </row>
    <row r="1995" spans="1:2" ht="9" customHeight="1" x14ac:dyDescent="0.15">
      <c r="A1995" s="194"/>
      <c r="B1995" s="678"/>
    </row>
    <row r="1996" spans="1:2" ht="9" customHeight="1" x14ac:dyDescent="0.15">
      <c r="A1996" s="194"/>
      <c r="B1996" s="678"/>
    </row>
    <row r="1997" spans="1:2" ht="9" customHeight="1" x14ac:dyDescent="0.15">
      <c r="A1997" s="194"/>
      <c r="B1997" s="678"/>
    </row>
    <row r="1998" spans="1:2" ht="9" customHeight="1" x14ac:dyDescent="0.15">
      <c r="A1998" s="194"/>
      <c r="B1998" s="678"/>
    </row>
    <row r="1999" spans="1:2" ht="9" customHeight="1" x14ac:dyDescent="0.15">
      <c r="A1999" s="194"/>
      <c r="B1999" s="678"/>
    </row>
    <row r="2000" spans="1:2" ht="9" customHeight="1" x14ac:dyDescent="0.15">
      <c r="A2000" s="194"/>
      <c r="B2000" s="678"/>
    </row>
    <row r="2001" spans="1:2" ht="9" customHeight="1" x14ac:dyDescent="0.15">
      <c r="A2001" s="194"/>
      <c r="B2001" s="678"/>
    </row>
    <row r="2002" spans="1:2" ht="9" customHeight="1" x14ac:dyDescent="0.15">
      <c r="A2002" s="194"/>
      <c r="B2002" s="678"/>
    </row>
    <row r="2003" spans="1:2" ht="9" customHeight="1" x14ac:dyDescent="0.15">
      <c r="A2003" s="194"/>
      <c r="B2003" s="678"/>
    </row>
    <row r="2004" spans="1:2" ht="9" customHeight="1" x14ac:dyDescent="0.15">
      <c r="A2004" s="194"/>
      <c r="B2004" s="678"/>
    </row>
    <row r="2005" spans="1:2" ht="9" customHeight="1" x14ac:dyDescent="0.15">
      <c r="A2005" s="194"/>
      <c r="B2005" s="678"/>
    </row>
    <row r="2006" spans="1:2" ht="9" customHeight="1" x14ac:dyDescent="0.15">
      <c r="A2006" s="194"/>
      <c r="B2006" s="678"/>
    </row>
    <row r="2007" spans="1:2" ht="9" customHeight="1" x14ac:dyDescent="0.15">
      <c r="A2007" s="194"/>
      <c r="B2007" s="678"/>
    </row>
    <row r="2008" spans="1:2" ht="9" customHeight="1" x14ac:dyDescent="0.15">
      <c r="A2008" s="194"/>
      <c r="B2008" s="678"/>
    </row>
    <row r="2009" spans="1:2" ht="9" customHeight="1" x14ac:dyDescent="0.15">
      <c r="A2009" s="194"/>
      <c r="B2009" s="678"/>
    </row>
    <row r="2010" spans="1:2" ht="9" customHeight="1" x14ac:dyDescent="0.15">
      <c r="A2010" s="194"/>
      <c r="B2010" s="678"/>
    </row>
    <row r="2011" spans="1:2" ht="9" customHeight="1" x14ac:dyDescent="0.15">
      <c r="A2011" s="194"/>
      <c r="B2011" s="678"/>
    </row>
    <row r="2012" spans="1:2" ht="9" customHeight="1" x14ac:dyDescent="0.15">
      <c r="A2012" s="194"/>
      <c r="B2012" s="678"/>
    </row>
    <row r="2013" spans="1:2" ht="9" customHeight="1" x14ac:dyDescent="0.15">
      <c r="A2013" s="194"/>
      <c r="B2013" s="678"/>
    </row>
    <row r="2014" spans="1:2" ht="9" customHeight="1" x14ac:dyDescent="0.15">
      <c r="A2014" s="194"/>
      <c r="B2014" s="678"/>
    </row>
    <row r="2015" spans="1:2" ht="9" customHeight="1" x14ac:dyDescent="0.15">
      <c r="A2015" s="194"/>
      <c r="B2015" s="678"/>
    </row>
    <row r="2016" spans="1:2" ht="9" customHeight="1" x14ac:dyDescent="0.15">
      <c r="A2016" s="194"/>
      <c r="B2016" s="678"/>
    </row>
    <row r="2017" spans="1:2" ht="9" customHeight="1" x14ac:dyDescent="0.15">
      <c r="A2017" s="194"/>
      <c r="B2017" s="678"/>
    </row>
    <row r="2018" spans="1:2" ht="9" customHeight="1" x14ac:dyDescent="0.15">
      <c r="A2018" s="194"/>
      <c r="B2018" s="678"/>
    </row>
    <row r="2019" spans="1:2" ht="9" customHeight="1" x14ac:dyDescent="0.15">
      <c r="A2019" s="194"/>
      <c r="B2019" s="678"/>
    </row>
    <row r="2020" spans="1:2" ht="9" customHeight="1" x14ac:dyDescent="0.15">
      <c r="A2020" s="194"/>
      <c r="B2020" s="678"/>
    </row>
    <row r="2021" spans="1:2" ht="9" customHeight="1" x14ac:dyDescent="0.15">
      <c r="A2021" s="194"/>
      <c r="B2021" s="678"/>
    </row>
    <row r="2022" spans="1:2" ht="9" customHeight="1" x14ac:dyDescent="0.15">
      <c r="A2022" s="194"/>
      <c r="B2022" s="678"/>
    </row>
    <row r="2023" spans="1:2" ht="9" customHeight="1" x14ac:dyDescent="0.15">
      <c r="A2023" s="194"/>
      <c r="B2023" s="678"/>
    </row>
    <row r="2024" spans="1:2" ht="9" customHeight="1" x14ac:dyDescent="0.15">
      <c r="A2024" s="194"/>
      <c r="B2024" s="678"/>
    </row>
    <row r="2025" spans="1:2" ht="9" customHeight="1" x14ac:dyDescent="0.15">
      <c r="A2025" s="194"/>
      <c r="B2025" s="678"/>
    </row>
    <row r="2026" spans="1:2" ht="9" customHeight="1" x14ac:dyDescent="0.15">
      <c r="A2026" s="194"/>
      <c r="B2026" s="678"/>
    </row>
    <row r="2027" spans="1:2" ht="9" customHeight="1" x14ac:dyDescent="0.15">
      <c r="A2027" s="194"/>
      <c r="B2027" s="678"/>
    </row>
    <row r="2028" spans="1:2" ht="9" customHeight="1" x14ac:dyDescent="0.15">
      <c r="A2028" s="194"/>
      <c r="B2028" s="678"/>
    </row>
    <row r="2029" spans="1:2" ht="9" customHeight="1" x14ac:dyDescent="0.15">
      <c r="A2029" s="194"/>
      <c r="B2029" s="678"/>
    </row>
    <row r="2030" spans="1:2" ht="9" customHeight="1" x14ac:dyDescent="0.15">
      <c r="A2030" s="194"/>
      <c r="B2030" s="678"/>
    </row>
    <row r="2031" spans="1:2" ht="9" customHeight="1" x14ac:dyDescent="0.15">
      <c r="A2031" s="194"/>
      <c r="B2031" s="678"/>
    </row>
    <row r="2032" spans="1:2" ht="9" customHeight="1" x14ac:dyDescent="0.15">
      <c r="A2032" s="194"/>
      <c r="B2032" s="678"/>
    </row>
    <row r="2033" spans="1:2" ht="9" customHeight="1" x14ac:dyDescent="0.15">
      <c r="A2033" s="194"/>
      <c r="B2033" s="678"/>
    </row>
    <row r="2034" spans="1:2" ht="9" customHeight="1" x14ac:dyDescent="0.15">
      <c r="A2034" s="194"/>
      <c r="B2034" s="678"/>
    </row>
    <row r="2035" spans="1:2" ht="9" customHeight="1" x14ac:dyDescent="0.15">
      <c r="A2035" s="194"/>
      <c r="B2035" s="678"/>
    </row>
    <row r="2036" spans="1:2" ht="9" customHeight="1" x14ac:dyDescent="0.15">
      <c r="A2036" s="194"/>
      <c r="B2036" s="678"/>
    </row>
    <row r="2037" spans="1:2" ht="9" customHeight="1" x14ac:dyDescent="0.15">
      <c r="A2037" s="194"/>
      <c r="B2037" s="678"/>
    </row>
    <row r="2038" spans="1:2" ht="9" customHeight="1" x14ac:dyDescent="0.15">
      <c r="A2038" s="194"/>
      <c r="B2038" s="678"/>
    </row>
    <row r="2039" spans="1:2" ht="9" customHeight="1" x14ac:dyDescent="0.15">
      <c r="A2039" s="194"/>
      <c r="B2039" s="678"/>
    </row>
    <row r="2040" spans="1:2" ht="9" customHeight="1" x14ac:dyDescent="0.15">
      <c r="A2040" s="194"/>
      <c r="B2040" s="678"/>
    </row>
    <row r="2041" spans="1:2" ht="9" customHeight="1" x14ac:dyDescent="0.15">
      <c r="A2041" s="194"/>
      <c r="B2041" s="678"/>
    </row>
    <row r="2042" spans="1:2" ht="9" customHeight="1" x14ac:dyDescent="0.15">
      <c r="A2042" s="194"/>
      <c r="B2042" s="678"/>
    </row>
    <row r="2043" spans="1:2" ht="9" customHeight="1" x14ac:dyDescent="0.15">
      <c r="A2043" s="194"/>
      <c r="B2043" s="678"/>
    </row>
    <row r="2044" spans="1:2" ht="9" customHeight="1" x14ac:dyDescent="0.15">
      <c r="A2044" s="194"/>
      <c r="B2044" s="678"/>
    </row>
    <row r="2045" spans="1:2" ht="9" customHeight="1" x14ac:dyDescent="0.15">
      <c r="A2045" s="194"/>
      <c r="B2045" s="678"/>
    </row>
    <row r="2046" spans="1:2" ht="9" customHeight="1" x14ac:dyDescent="0.15">
      <c r="A2046" s="194"/>
      <c r="B2046" s="678"/>
    </row>
    <row r="2047" spans="1:2" ht="9" customHeight="1" x14ac:dyDescent="0.15">
      <c r="A2047" s="194"/>
      <c r="B2047" s="678"/>
    </row>
    <row r="2048" spans="1:2" ht="9" customHeight="1" x14ac:dyDescent="0.15">
      <c r="A2048" s="194"/>
      <c r="B2048" s="678"/>
    </row>
    <row r="2049" spans="1:2" ht="9" customHeight="1" x14ac:dyDescent="0.15">
      <c r="A2049" s="194"/>
      <c r="B2049" s="678"/>
    </row>
    <row r="2050" spans="1:2" ht="9" customHeight="1" x14ac:dyDescent="0.15">
      <c r="A2050" s="194"/>
      <c r="B2050" s="678"/>
    </row>
    <row r="2051" spans="1:2" ht="9" customHeight="1" x14ac:dyDescent="0.15">
      <c r="A2051" s="194"/>
      <c r="B2051" s="678"/>
    </row>
    <row r="2052" spans="1:2" ht="9" customHeight="1" x14ac:dyDescent="0.15">
      <c r="A2052" s="194"/>
      <c r="B2052" s="678"/>
    </row>
    <row r="2053" spans="1:2" ht="9" customHeight="1" x14ac:dyDescent="0.15">
      <c r="A2053" s="194"/>
      <c r="B2053" s="678"/>
    </row>
    <row r="2054" spans="1:2" ht="9" customHeight="1" x14ac:dyDescent="0.15">
      <c r="A2054" s="194"/>
      <c r="B2054" s="678"/>
    </row>
    <row r="2055" spans="1:2" ht="9" customHeight="1" x14ac:dyDescent="0.15">
      <c r="A2055" s="194"/>
      <c r="B2055" s="678"/>
    </row>
    <row r="2056" spans="1:2" ht="9" customHeight="1" x14ac:dyDescent="0.15">
      <c r="A2056" s="194"/>
      <c r="B2056" s="678"/>
    </row>
    <row r="2057" spans="1:2" ht="9" customHeight="1" x14ac:dyDescent="0.15">
      <c r="A2057" s="194"/>
      <c r="B2057" s="678"/>
    </row>
    <row r="2058" spans="1:2" ht="9" customHeight="1" x14ac:dyDescent="0.15">
      <c r="A2058" s="194"/>
      <c r="B2058" s="678"/>
    </row>
    <row r="2059" spans="1:2" ht="9" customHeight="1" x14ac:dyDescent="0.15">
      <c r="A2059" s="194"/>
      <c r="B2059" s="678"/>
    </row>
    <row r="2060" spans="1:2" ht="9" customHeight="1" x14ac:dyDescent="0.15">
      <c r="A2060" s="194"/>
      <c r="B2060" s="678"/>
    </row>
    <row r="2061" spans="1:2" ht="9" customHeight="1" x14ac:dyDescent="0.15">
      <c r="A2061" s="194"/>
      <c r="B2061" s="678"/>
    </row>
    <row r="2062" spans="1:2" ht="9" customHeight="1" x14ac:dyDescent="0.15">
      <c r="A2062" s="194"/>
      <c r="B2062" s="678"/>
    </row>
    <row r="2063" spans="1:2" ht="9" customHeight="1" x14ac:dyDescent="0.15">
      <c r="A2063" s="194"/>
      <c r="B2063" s="678"/>
    </row>
    <row r="2064" spans="1:2" ht="9" customHeight="1" x14ac:dyDescent="0.15">
      <c r="A2064" s="194"/>
      <c r="B2064" s="678"/>
    </row>
    <row r="2065" spans="1:2" ht="9" customHeight="1" x14ac:dyDescent="0.15">
      <c r="A2065" s="194"/>
      <c r="B2065" s="678"/>
    </row>
    <row r="2066" spans="1:2" ht="9" customHeight="1" x14ac:dyDescent="0.15">
      <c r="A2066" s="194"/>
      <c r="B2066" s="678"/>
    </row>
    <row r="2067" spans="1:2" ht="9" customHeight="1" x14ac:dyDescent="0.15">
      <c r="A2067" s="194"/>
      <c r="B2067" s="678"/>
    </row>
    <row r="2068" spans="1:2" ht="9" customHeight="1" x14ac:dyDescent="0.15">
      <c r="A2068" s="194"/>
      <c r="B2068" s="678"/>
    </row>
    <row r="2069" spans="1:2" ht="9" customHeight="1" x14ac:dyDescent="0.15">
      <c r="A2069" s="194"/>
      <c r="B2069" s="678"/>
    </row>
    <row r="2070" spans="1:2" ht="9" customHeight="1" x14ac:dyDescent="0.15">
      <c r="A2070" s="194"/>
      <c r="B2070" s="678"/>
    </row>
    <row r="2071" spans="1:2" ht="9" customHeight="1" x14ac:dyDescent="0.15">
      <c r="A2071" s="194"/>
      <c r="B2071" s="678"/>
    </row>
    <row r="2072" spans="1:2" ht="9" customHeight="1" x14ac:dyDescent="0.15">
      <c r="A2072" s="194"/>
      <c r="B2072" s="678"/>
    </row>
    <row r="2073" spans="1:2" ht="9" customHeight="1" x14ac:dyDescent="0.15">
      <c r="A2073" s="194"/>
      <c r="B2073" s="678"/>
    </row>
    <row r="2074" spans="1:2" ht="9" customHeight="1" x14ac:dyDescent="0.15">
      <c r="A2074" s="194"/>
      <c r="B2074" s="678"/>
    </row>
    <row r="2075" spans="1:2" ht="9" customHeight="1" x14ac:dyDescent="0.15">
      <c r="A2075" s="194"/>
      <c r="B2075" s="678"/>
    </row>
    <row r="2076" spans="1:2" ht="9" customHeight="1" x14ac:dyDescent="0.15">
      <c r="A2076" s="194"/>
      <c r="B2076" s="678"/>
    </row>
    <row r="2077" spans="1:2" ht="9" customHeight="1" x14ac:dyDescent="0.15">
      <c r="A2077" s="194"/>
      <c r="B2077" s="678"/>
    </row>
    <row r="2078" spans="1:2" ht="9" customHeight="1" x14ac:dyDescent="0.15">
      <c r="A2078" s="194"/>
      <c r="B2078" s="678"/>
    </row>
    <row r="2079" spans="1:2" ht="9" customHeight="1" x14ac:dyDescent="0.15">
      <c r="A2079" s="194"/>
      <c r="B2079" s="678"/>
    </row>
    <row r="2080" spans="1:2" ht="9" customHeight="1" x14ac:dyDescent="0.15">
      <c r="A2080" s="194"/>
      <c r="B2080" s="678"/>
    </row>
    <row r="2081" spans="1:2" ht="9" customHeight="1" x14ac:dyDescent="0.15">
      <c r="A2081" s="194"/>
      <c r="B2081" s="678"/>
    </row>
    <row r="2082" spans="1:2" ht="9" customHeight="1" x14ac:dyDescent="0.15">
      <c r="A2082" s="194"/>
      <c r="B2082" s="678"/>
    </row>
    <row r="2083" spans="1:2" ht="9" customHeight="1" x14ac:dyDescent="0.15">
      <c r="A2083" s="194"/>
      <c r="B2083" s="678"/>
    </row>
    <row r="2084" spans="1:2" ht="9" customHeight="1" x14ac:dyDescent="0.15">
      <c r="A2084" s="194"/>
      <c r="B2084" s="678"/>
    </row>
    <row r="2085" spans="1:2" ht="9" customHeight="1" x14ac:dyDescent="0.15">
      <c r="A2085" s="194"/>
      <c r="B2085" s="678"/>
    </row>
    <row r="2086" spans="1:2" ht="9" customHeight="1" x14ac:dyDescent="0.15">
      <c r="A2086" s="194"/>
      <c r="B2086" s="678"/>
    </row>
    <row r="2087" spans="1:2" ht="9" customHeight="1" x14ac:dyDescent="0.15">
      <c r="A2087" s="194"/>
      <c r="B2087" s="678"/>
    </row>
    <row r="2088" spans="1:2" ht="9" customHeight="1" x14ac:dyDescent="0.15">
      <c r="A2088" s="194"/>
      <c r="B2088" s="678"/>
    </row>
    <row r="2089" spans="1:2" ht="9" customHeight="1" x14ac:dyDescent="0.15">
      <c r="A2089" s="194"/>
      <c r="B2089" s="678"/>
    </row>
    <row r="2090" spans="1:2" ht="9" customHeight="1" x14ac:dyDescent="0.15">
      <c r="A2090" s="194"/>
      <c r="B2090" s="678"/>
    </row>
    <row r="2091" spans="1:2" ht="9" customHeight="1" x14ac:dyDescent="0.15">
      <c r="A2091" s="194"/>
      <c r="B2091" s="678"/>
    </row>
    <row r="2092" spans="1:2" ht="9" customHeight="1" x14ac:dyDescent="0.15">
      <c r="A2092" s="194"/>
      <c r="B2092" s="678"/>
    </row>
    <row r="2093" spans="1:2" ht="9" customHeight="1" x14ac:dyDescent="0.15">
      <c r="A2093" s="194"/>
      <c r="B2093" s="678"/>
    </row>
    <row r="2094" spans="1:2" ht="9" customHeight="1" x14ac:dyDescent="0.15">
      <c r="A2094" s="194"/>
      <c r="B2094" s="678"/>
    </row>
    <row r="2095" spans="1:2" ht="9" customHeight="1" x14ac:dyDescent="0.15">
      <c r="A2095" s="194"/>
      <c r="B2095" s="678"/>
    </row>
    <row r="2096" spans="1:2" ht="9" customHeight="1" x14ac:dyDescent="0.15">
      <c r="A2096" s="194"/>
      <c r="B2096" s="678"/>
    </row>
    <row r="2097" spans="1:2" ht="9" customHeight="1" x14ac:dyDescent="0.15">
      <c r="A2097" s="194"/>
      <c r="B2097" s="678"/>
    </row>
    <row r="2098" spans="1:2" ht="9" customHeight="1" x14ac:dyDescent="0.15">
      <c r="A2098" s="194"/>
      <c r="B2098" s="678"/>
    </row>
    <row r="2099" spans="1:2" ht="9" customHeight="1" x14ac:dyDescent="0.15">
      <c r="A2099" s="194"/>
      <c r="B2099" s="678"/>
    </row>
    <row r="2100" spans="1:2" ht="9" customHeight="1" x14ac:dyDescent="0.15">
      <c r="A2100" s="194"/>
      <c r="B2100" s="678"/>
    </row>
    <row r="2101" spans="1:2" ht="9" customHeight="1" x14ac:dyDescent="0.15">
      <c r="A2101" s="194"/>
      <c r="B2101" s="678"/>
    </row>
    <row r="2102" spans="1:2" ht="9" customHeight="1" x14ac:dyDescent="0.15">
      <c r="A2102" s="194"/>
      <c r="B2102" s="678"/>
    </row>
    <row r="2103" spans="1:2" ht="9" customHeight="1" x14ac:dyDescent="0.15">
      <c r="A2103" s="194"/>
      <c r="B2103" s="678"/>
    </row>
    <row r="2104" spans="1:2" ht="9" customHeight="1" x14ac:dyDescent="0.15">
      <c r="A2104" s="194"/>
      <c r="B2104" s="678"/>
    </row>
    <row r="2105" spans="1:2" ht="9" customHeight="1" x14ac:dyDescent="0.15">
      <c r="A2105" s="194"/>
      <c r="B2105" s="678"/>
    </row>
    <row r="2106" spans="1:2" ht="9" customHeight="1" x14ac:dyDescent="0.15">
      <c r="A2106" s="194"/>
      <c r="B2106" s="678"/>
    </row>
    <row r="2107" spans="1:2" ht="9" customHeight="1" x14ac:dyDescent="0.15">
      <c r="A2107" s="194"/>
      <c r="B2107" s="678"/>
    </row>
    <row r="2108" spans="1:2" ht="9" customHeight="1" x14ac:dyDescent="0.15">
      <c r="A2108" s="194"/>
      <c r="B2108" s="678"/>
    </row>
    <row r="2109" spans="1:2" ht="9" customHeight="1" x14ac:dyDescent="0.15">
      <c r="A2109" s="194"/>
      <c r="B2109" s="678"/>
    </row>
    <row r="2110" spans="1:2" ht="9" customHeight="1" x14ac:dyDescent="0.15">
      <c r="A2110" s="194"/>
      <c r="B2110" s="678"/>
    </row>
    <row r="2111" spans="1:2" ht="9" customHeight="1" x14ac:dyDescent="0.15">
      <c r="A2111" s="194"/>
      <c r="B2111" s="678"/>
    </row>
    <row r="2112" spans="1:2" ht="9" customHeight="1" x14ac:dyDescent="0.15">
      <c r="A2112" s="194"/>
      <c r="B2112" s="678"/>
    </row>
    <row r="2113" spans="1:2" ht="9" customHeight="1" x14ac:dyDescent="0.15">
      <c r="A2113" s="194"/>
      <c r="B2113" s="678"/>
    </row>
    <row r="2114" spans="1:2" ht="9" customHeight="1" x14ac:dyDescent="0.15">
      <c r="A2114" s="194"/>
      <c r="B2114" s="678"/>
    </row>
    <row r="2115" spans="1:2" ht="9" customHeight="1" x14ac:dyDescent="0.15">
      <c r="A2115" s="194"/>
      <c r="B2115" s="678"/>
    </row>
    <row r="2116" spans="1:2" ht="9" customHeight="1" x14ac:dyDescent="0.15">
      <c r="A2116" s="194"/>
      <c r="B2116" s="678"/>
    </row>
    <row r="2117" spans="1:2" ht="9" customHeight="1" x14ac:dyDescent="0.15">
      <c r="A2117" s="194"/>
      <c r="B2117" s="678"/>
    </row>
    <row r="2118" spans="1:2" ht="9" customHeight="1" x14ac:dyDescent="0.15">
      <c r="A2118" s="194"/>
      <c r="B2118" s="678"/>
    </row>
    <row r="2119" spans="1:2" ht="9" customHeight="1" x14ac:dyDescent="0.15">
      <c r="A2119" s="194"/>
      <c r="B2119" s="678"/>
    </row>
    <row r="2120" spans="1:2" ht="9" customHeight="1" x14ac:dyDescent="0.15">
      <c r="A2120" s="194"/>
      <c r="B2120" s="678"/>
    </row>
    <row r="2121" spans="1:2" ht="9" customHeight="1" x14ac:dyDescent="0.15">
      <c r="A2121" s="194"/>
      <c r="B2121" s="678"/>
    </row>
    <row r="2122" spans="1:2" ht="9" customHeight="1" x14ac:dyDescent="0.15">
      <c r="A2122" s="194"/>
      <c r="B2122" s="678"/>
    </row>
    <row r="2123" spans="1:2" ht="9" customHeight="1" x14ac:dyDescent="0.15">
      <c r="A2123" s="194"/>
      <c r="B2123" s="678"/>
    </row>
    <row r="2124" spans="1:2" ht="9" customHeight="1" x14ac:dyDescent="0.15">
      <c r="A2124" s="194"/>
      <c r="B2124" s="678"/>
    </row>
    <row r="2125" spans="1:2" ht="9" customHeight="1" x14ac:dyDescent="0.15">
      <c r="A2125" s="194"/>
      <c r="B2125" s="678"/>
    </row>
    <row r="2126" spans="1:2" ht="9" customHeight="1" x14ac:dyDescent="0.15">
      <c r="A2126" s="194"/>
      <c r="B2126" s="678"/>
    </row>
    <row r="2127" spans="1:2" ht="9" customHeight="1" x14ac:dyDescent="0.15">
      <c r="A2127" s="194"/>
      <c r="B2127" s="678"/>
    </row>
    <row r="2128" spans="1:2" ht="9" customHeight="1" x14ac:dyDescent="0.15">
      <c r="A2128" s="194"/>
      <c r="B2128" s="678"/>
    </row>
    <row r="2129" spans="1:2" ht="9" customHeight="1" x14ac:dyDescent="0.15">
      <c r="A2129" s="194"/>
      <c r="B2129" s="678"/>
    </row>
    <row r="2130" spans="1:2" ht="9" customHeight="1" x14ac:dyDescent="0.15">
      <c r="A2130" s="194"/>
      <c r="B2130" s="678"/>
    </row>
    <row r="2131" spans="1:2" ht="9" customHeight="1" x14ac:dyDescent="0.15">
      <c r="A2131" s="194"/>
      <c r="B2131" s="678"/>
    </row>
    <row r="2132" spans="1:2" ht="9" customHeight="1" x14ac:dyDescent="0.15">
      <c r="A2132" s="194"/>
      <c r="B2132" s="678"/>
    </row>
    <row r="2133" spans="1:2" ht="9" customHeight="1" x14ac:dyDescent="0.15">
      <c r="A2133" s="194"/>
      <c r="B2133" s="678"/>
    </row>
    <row r="2134" spans="1:2" ht="9" customHeight="1" x14ac:dyDescent="0.15">
      <c r="A2134" s="194"/>
      <c r="B2134" s="678"/>
    </row>
    <row r="2135" spans="1:2" ht="9" customHeight="1" x14ac:dyDescent="0.15">
      <c r="A2135" s="194"/>
      <c r="B2135" s="678"/>
    </row>
    <row r="2136" spans="1:2" ht="9" customHeight="1" x14ac:dyDescent="0.15">
      <c r="A2136" s="194"/>
      <c r="B2136" s="678"/>
    </row>
    <row r="2137" spans="1:2" ht="9" customHeight="1" x14ac:dyDescent="0.15">
      <c r="A2137" s="194"/>
      <c r="B2137" s="678"/>
    </row>
    <row r="2138" spans="1:2" ht="9" customHeight="1" x14ac:dyDescent="0.15">
      <c r="A2138" s="194"/>
      <c r="B2138" s="678"/>
    </row>
    <row r="2139" spans="1:2" ht="9" customHeight="1" x14ac:dyDescent="0.15">
      <c r="A2139" s="194"/>
      <c r="B2139" s="678"/>
    </row>
    <row r="2140" spans="1:2" ht="9" customHeight="1" x14ac:dyDescent="0.15">
      <c r="A2140" s="194"/>
      <c r="B2140" s="678"/>
    </row>
    <row r="2141" spans="1:2" ht="9" customHeight="1" x14ac:dyDescent="0.15">
      <c r="A2141" s="194"/>
      <c r="B2141" s="678"/>
    </row>
    <row r="2142" spans="1:2" ht="9" customHeight="1" x14ac:dyDescent="0.15">
      <c r="A2142" s="194"/>
      <c r="B2142" s="678"/>
    </row>
    <row r="2143" spans="1:2" ht="9" customHeight="1" x14ac:dyDescent="0.15">
      <c r="A2143" s="194"/>
      <c r="B2143" s="678"/>
    </row>
    <row r="2144" spans="1:2" ht="9" customHeight="1" x14ac:dyDescent="0.15">
      <c r="A2144" s="194"/>
      <c r="B2144" s="678"/>
    </row>
    <row r="2145" spans="1:2" ht="9" customHeight="1" x14ac:dyDescent="0.15">
      <c r="A2145" s="194"/>
      <c r="B2145" s="678"/>
    </row>
    <row r="2146" spans="1:2" ht="9" customHeight="1" x14ac:dyDescent="0.15">
      <c r="A2146" s="194"/>
      <c r="B2146" s="678"/>
    </row>
    <row r="2147" spans="1:2" ht="9" customHeight="1" x14ac:dyDescent="0.15">
      <c r="A2147" s="194"/>
      <c r="B2147" s="678"/>
    </row>
    <row r="2148" spans="1:2" ht="9" customHeight="1" x14ac:dyDescent="0.15">
      <c r="A2148" s="194"/>
      <c r="B2148" s="678"/>
    </row>
    <row r="2149" spans="1:2" ht="9" customHeight="1" x14ac:dyDescent="0.15">
      <c r="A2149" s="194"/>
      <c r="B2149" s="678"/>
    </row>
    <row r="2150" spans="1:2" ht="9" customHeight="1" x14ac:dyDescent="0.15">
      <c r="A2150" s="194"/>
      <c r="B2150" s="678"/>
    </row>
    <row r="2151" spans="1:2" ht="9" customHeight="1" x14ac:dyDescent="0.15">
      <c r="A2151" s="194"/>
      <c r="B2151" s="678"/>
    </row>
    <row r="2152" spans="1:2" ht="9" customHeight="1" x14ac:dyDescent="0.15">
      <c r="A2152" s="194"/>
      <c r="B2152" s="678"/>
    </row>
    <row r="2153" spans="1:2" ht="9" customHeight="1" x14ac:dyDescent="0.15">
      <c r="A2153" s="194"/>
      <c r="B2153" s="678"/>
    </row>
    <row r="2154" spans="1:2" ht="9" customHeight="1" x14ac:dyDescent="0.15">
      <c r="A2154" s="194"/>
      <c r="B2154" s="678"/>
    </row>
    <row r="2155" spans="1:2" ht="9" customHeight="1" x14ac:dyDescent="0.15">
      <c r="A2155" s="194"/>
      <c r="B2155" s="678"/>
    </row>
    <row r="2156" spans="1:2" ht="9" customHeight="1" x14ac:dyDescent="0.15">
      <c r="A2156" s="194"/>
      <c r="B2156" s="678"/>
    </row>
    <row r="2157" spans="1:2" ht="9" customHeight="1" x14ac:dyDescent="0.15">
      <c r="A2157" s="194"/>
      <c r="B2157" s="678"/>
    </row>
    <row r="2158" spans="1:2" ht="9" customHeight="1" x14ac:dyDescent="0.15">
      <c r="A2158" s="194"/>
      <c r="B2158" s="678"/>
    </row>
    <row r="2159" spans="1:2" ht="9" customHeight="1" x14ac:dyDescent="0.15">
      <c r="A2159" s="194"/>
      <c r="B2159" s="678"/>
    </row>
    <row r="2160" spans="1:2" ht="9" customHeight="1" x14ac:dyDescent="0.15">
      <c r="A2160" s="194"/>
      <c r="B2160" s="678"/>
    </row>
    <row r="2161" spans="1:2" ht="9" customHeight="1" x14ac:dyDescent="0.15">
      <c r="A2161" s="194"/>
      <c r="B2161" s="678"/>
    </row>
    <row r="2162" spans="1:2" ht="9" customHeight="1" x14ac:dyDescent="0.15">
      <c r="A2162" s="194"/>
      <c r="B2162" s="678"/>
    </row>
    <row r="2163" spans="1:2" ht="9" customHeight="1" x14ac:dyDescent="0.15">
      <c r="A2163" s="194"/>
      <c r="B2163" s="678"/>
    </row>
    <row r="2164" spans="1:2" ht="9" customHeight="1" x14ac:dyDescent="0.15">
      <c r="A2164" s="194"/>
      <c r="B2164" s="678"/>
    </row>
    <row r="2165" spans="1:2" ht="9" customHeight="1" x14ac:dyDescent="0.15">
      <c r="A2165" s="194"/>
      <c r="B2165" s="678"/>
    </row>
    <row r="2166" spans="1:2" ht="9" customHeight="1" x14ac:dyDescent="0.15">
      <c r="A2166" s="194"/>
      <c r="B2166" s="678"/>
    </row>
    <row r="2167" spans="1:2" ht="9" customHeight="1" x14ac:dyDescent="0.15">
      <c r="A2167" s="194"/>
      <c r="B2167" s="678"/>
    </row>
    <row r="2168" spans="1:2" ht="9" customHeight="1" x14ac:dyDescent="0.15">
      <c r="A2168" s="194"/>
      <c r="B2168" s="678"/>
    </row>
    <row r="2169" spans="1:2" ht="9" customHeight="1" x14ac:dyDescent="0.15">
      <c r="A2169" s="194"/>
      <c r="B2169" s="678"/>
    </row>
    <row r="2170" spans="1:2" ht="9" customHeight="1" x14ac:dyDescent="0.15">
      <c r="A2170" s="194"/>
      <c r="B2170" s="678"/>
    </row>
    <row r="2171" spans="1:2" ht="9" customHeight="1" x14ac:dyDescent="0.15">
      <c r="A2171" s="194"/>
      <c r="B2171" s="678"/>
    </row>
    <row r="2172" spans="1:2" ht="9" customHeight="1" x14ac:dyDescent="0.15">
      <c r="A2172" s="194"/>
      <c r="B2172" s="678"/>
    </row>
    <row r="2173" spans="1:2" ht="9" customHeight="1" x14ac:dyDescent="0.15">
      <c r="A2173" s="194"/>
      <c r="B2173" s="678"/>
    </row>
    <row r="2174" spans="1:2" ht="9" customHeight="1" x14ac:dyDescent="0.15">
      <c r="A2174" s="194"/>
      <c r="B2174" s="678"/>
    </row>
    <row r="2175" spans="1:2" ht="9" customHeight="1" x14ac:dyDescent="0.15">
      <c r="A2175" s="194"/>
      <c r="B2175" s="678"/>
    </row>
    <row r="2176" spans="1:2" ht="9" customHeight="1" x14ac:dyDescent="0.15">
      <c r="A2176" s="194"/>
      <c r="B2176" s="678"/>
    </row>
    <row r="2177" spans="1:2" ht="9" customHeight="1" x14ac:dyDescent="0.15">
      <c r="A2177" s="194"/>
      <c r="B2177" s="678"/>
    </row>
    <row r="2178" spans="1:2" ht="9" customHeight="1" x14ac:dyDescent="0.15">
      <c r="A2178" s="194"/>
      <c r="B2178" s="678"/>
    </row>
    <row r="2179" spans="1:2" ht="9" customHeight="1" x14ac:dyDescent="0.15">
      <c r="A2179" s="194"/>
      <c r="B2179" s="678"/>
    </row>
    <row r="2180" spans="1:2" ht="9" customHeight="1" x14ac:dyDescent="0.15">
      <c r="A2180" s="194"/>
      <c r="B2180" s="678"/>
    </row>
    <row r="2181" spans="1:2" ht="9" customHeight="1" x14ac:dyDescent="0.15">
      <c r="A2181" s="194"/>
      <c r="B2181" s="678"/>
    </row>
    <row r="2182" spans="1:2" ht="9" customHeight="1" x14ac:dyDescent="0.15">
      <c r="A2182" s="194"/>
      <c r="B2182" s="678"/>
    </row>
    <row r="2183" spans="1:2" ht="9" customHeight="1" x14ac:dyDescent="0.15">
      <c r="A2183" s="194"/>
      <c r="B2183" s="678"/>
    </row>
    <row r="2184" spans="1:2" ht="9" customHeight="1" x14ac:dyDescent="0.15">
      <c r="A2184" s="194"/>
      <c r="B2184" s="678"/>
    </row>
    <row r="2185" spans="1:2" ht="9" customHeight="1" x14ac:dyDescent="0.15">
      <c r="A2185" s="194"/>
      <c r="B2185" s="678"/>
    </row>
    <row r="2186" spans="1:2" ht="9" customHeight="1" x14ac:dyDescent="0.15">
      <c r="A2186" s="194"/>
      <c r="B2186" s="678"/>
    </row>
    <row r="2187" spans="1:2" ht="9" customHeight="1" x14ac:dyDescent="0.15">
      <c r="A2187" s="194"/>
      <c r="B2187" s="678"/>
    </row>
    <row r="2188" spans="1:2" ht="9" customHeight="1" x14ac:dyDescent="0.15">
      <c r="A2188" s="194"/>
      <c r="B2188" s="678"/>
    </row>
    <row r="2189" spans="1:2" ht="9" customHeight="1" x14ac:dyDescent="0.15">
      <c r="A2189" s="194"/>
      <c r="B2189" s="678"/>
    </row>
    <row r="2190" spans="1:2" ht="9" customHeight="1" x14ac:dyDescent="0.15">
      <c r="A2190" s="194"/>
      <c r="B2190" s="678"/>
    </row>
    <row r="2191" spans="1:2" ht="9" customHeight="1" x14ac:dyDescent="0.15">
      <c r="A2191" s="194"/>
      <c r="B2191" s="678"/>
    </row>
    <row r="2192" spans="1:2" ht="9" customHeight="1" x14ac:dyDescent="0.15">
      <c r="A2192" s="194"/>
      <c r="B2192" s="678"/>
    </row>
    <row r="2193" spans="1:2" ht="9" customHeight="1" x14ac:dyDescent="0.15">
      <c r="A2193" s="194"/>
      <c r="B2193" s="678"/>
    </row>
    <row r="2194" spans="1:2" ht="9" customHeight="1" x14ac:dyDescent="0.15">
      <c r="A2194" s="194"/>
      <c r="B2194" s="678"/>
    </row>
    <row r="2195" spans="1:2" ht="9" customHeight="1" x14ac:dyDescent="0.15">
      <c r="A2195" s="194"/>
      <c r="B2195" s="678"/>
    </row>
    <row r="2196" spans="1:2" ht="9" customHeight="1" x14ac:dyDescent="0.15">
      <c r="A2196" s="194"/>
      <c r="B2196" s="678"/>
    </row>
    <row r="2197" spans="1:2" ht="9" customHeight="1" x14ac:dyDescent="0.15">
      <c r="A2197" s="194"/>
      <c r="B2197" s="678"/>
    </row>
    <row r="2198" spans="1:2" ht="9" customHeight="1" x14ac:dyDescent="0.15">
      <c r="A2198" s="194"/>
      <c r="B2198" s="678"/>
    </row>
    <row r="2199" spans="1:2" ht="9" customHeight="1" x14ac:dyDescent="0.15">
      <c r="A2199" s="194"/>
      <c r="B2199" s="678"/>
    </row>
    <row r="2200" spans="1:2" ht="9" customHeight="1" x14ac:dyDescent="0.15">
      <c r="A2200" s="194"/>
      <c r="B2200" s="678"/>
    </row>
    <row r="2201" spans="1:2" ht="9" customHeight="1" x14ac:dyDescent="0.15">
      <c r="A2201" s="194"/>
      <c r="B2201" s="678"/>
    </row>
    <row r="2202" spans="1:2" ht="9" customHeight="1" x14ac:dyDescent="0.15">
      <c r="A2202" s="194"/>
      <c r="B2202" s="678"/>
    </row>
    <row r="2203" spans="1:2" ht="9" customHeight="1" x14ac:dyDescent="0.15">
      <c r="A2203" s="194"/>
      <c r="B2203" s="678"/>
    </row>
    <row r="2204" spans="1:2" ht="9" customHeight="1" x14ac:dyDescent="0.15">
      <c r="A2204" s="194"/>
      <c r="B2204" s="678"/>
    </row>
    <row r="2205" spans="1:2" ht="9" customHeight="1" x14ac:dyDescent="0.15">
      <c r="A2205" s="194"/>
      <c r="B2205" s="678"/>
    </row>
    <row r="2206" spans="1:2" ht="9" customHeight="1" x14ac:dyDescent="0.15">
      <c r="A2206" s="194"/>
      <c r="B2206" s="678"/>
    </row>
    <row r="2207" spans="1:2" ht="9" customHeight="1" x14ac:dyDescent="0.15">
      <c r="A2207" s="194"/>
      <c r="B2207" s="678"/>
    </row>
    <row r="2208" spans="1:2" ht="9" customHeight="1" x14ac:dyDescent="0.15">
      <c r="A2208" s="194"/>
      <c r="B2208" s="678"/>
    </row>
    <row r="2209" spans="1:2" ht="9" customHeight="1" x14ac:dyDescent="0.15">
      <c r="A2209" s="194"/>
      <c r="B2209" s="678"/>
    </row>
    <row r="2210" spans="1:2" ht="9" customHeight="1" x14ac:dyDescent="0.15">
      <c r="A2210" s="194"/>
      <c r="B2210" s="678"/>
    </row>
    <row r="2211" spans="1:2" ht="9" customHeight="1" x14ac:dyDescent="0.15">
      <c r="A2211" s="194"/>
      <c r="B2211" s="678"/>
    </row>
    <row r="2212" spans="1:2" ht="9" customHeight="1" x14ac:dyDescent="0.15">
      <c r="A2212" s="194"/>
      <c r="B2212" s="678"/>
    </row>
    <row r="2213" spans="1:2" ht="9" customHeight="1" x14ac:dyDescent="0.15">
      <c r="A2213" s="194"/>
      <c r="B2213" s="678"/>
    </row>
    <row r="2214" spans="1:2" ht="9" customHeight="1" x14ac:dyDescent="0.15">
      <c r="A2214" s="194"/>
      <c r="B2214" s="678"/>
    </row>
    <row r="2215" spans="1:2" ht="9" customHeight="1" x14ac:dyDescent="0.15">
      <c r="A2215" s="194"/>
      <c r="B2215" s="678"/>
    </row>
    <row r="2216" spans="1:2" ht="9" customHeight="1" x14ac:dyDescent="0.15">
      <c r="A2216" s="194"/>
      <c r="B2216" s="678"/>
    </row>
    <row r="2217" spans="1:2" ht="9" customHeight="1" x14ac:dyDescent="0.15">
      <c r="A2217" s="194"/>
      <c r="B2217" s="678"/>
    </row>
    <row r="2218" spans="1:2" ht="9" customHeight="1" x14ac:dyDescent="0.15">
      <c r="A2218" s="194"/>
      <c r="B2218" s="678"/>
    </row>
    <row r="2219" spans="1:2" ht="9" customHeight="1" x14ac:dyDescent="0.15">
      <c r="A2219" s="194"/>
      <c r="B2219" s="678"/>
    </row>
    <row r="2220" spans="1:2" ht="9" customHeight="1" x14ac:dyDescent="0.15">
      <c r="A2220" s="194"/>
      <c r="B2220" s="678"/>
    </row>
    <row r="2221" spans="1:2" ht="9" customHeight="1" x14ac:dyDescent="0.15">
      <c r="A2221" s="194"/>
      <c r="B2221" s="678"/>
    </row>
    <row r="2222" spans="1:2" ht="9" customHeight="1" x14ac:dyDescent="0.15">
      <c r="A2222" s="194"/>
      <c r="B2222" s="678"/>
    </row>
    <row r="2223" spans="1:2" ht="9" customHeight="1" x14ac:dyDescent="0.15">
      <c r="A2223" s="194"/>
      <c r="B2223" s="678"/>
    </row>
    <row r="2224" spans="1:2" ht="9" customHeight="1" x14ac:dyDescent="0.15">
      <c r="A2224" s="194"/>
      <c r="B2224" s="678"/>
    </row>
    <row r="2225" spans="1:2" ht="9" customHeight="1" x14ac:dyDescent="0.15">
      <c r="A2225" s="194"/>
      <c r="B2225" s="678"/>
    </row>
    <row r="2226" spans="1:2" ht="9" customHeight="1" x14ac:dyDescent="0.15">
      <c r="A2226" s="194"/>
      <c r="B2226" s="678"/>
    </row>
    <row r="2227" spans="1:2" ht="9" customHeight="1" x14ac:dyDescent="0.15">
      <c r="A2227" s="194"/>
      <c r="B2227" s="678"/>
    </row>
    <row r="2228" spans="1:2" ht="9" customHeight="1" x14ac:dyDescent="0.15">
      <c r="A2228" s="194"/>
      <c r="B2228" s="678"/>
    </row>
    <row r="2229" spans="1:2" ht="9" customHeight="1" x14ac:dyDescent="0.15">
      <c r="A2229" s="194"/>
      <c r="B2229" s="678"/>
    </row>
    <row r="2230" spans="1:2" ht="9" customHeight="1" x14ac:dyDescent="0.15">
      <c r="A2230" s="194"/>
      <c r="B2230" s="678"/>
    </row>
    <row r="2231" spans="1:2" ht="9" customHeight="1" x14ac:dyDescent="0.15">
      <c r="A2231" s="194"/>
      <c r="B2231" s="678"/>
    </row>
    <row r="2232" spans="1:2" ht="9" customHeight="1" x14ac:dyDescent="0.15">
      <c r="A2232" s="194"/>
      <c r="B2232" s="678"/>
    </row>
    <row r="2233" spans="1:2" ht="9" customHeight="1" x14ac:dyDescent="0.15">
      <c r="A2233" s="194"/>
      <c r="B2233" s="678"/>
    </row>
    <row r="2234" spans="1:2" ht="9" customHeight="1" x14ac:dyDescent="0.15">
      <c r="A2234" s="194"/>
      <c r="B2234" s="678"/>
    </row>
    <row r="2235" spans="1:2" ht="9" customHeight="1" x14ac:dyDescent="0.15">
      <c r="A2235" s="194"/>
      <c r="B2235" s="678"/>
    </row>
    <row r="2236" spans="1:2" ht="9" customHeight="1" x14ac:dyDescent="0.15">
      <c r="A2236" s="194"/>
      <c r="B2236" s="678"/>
    </row>
    <row r="2237" spans="1:2" ht="9" customHeight="1" x14ac:dyDescent="0.15">
      <c r="A2237" s="194"/>
      <c r="B2237" s="678"/>
    </row>
    <row r="2238" spans="1:2" ht="9" customHeight="1" x14ac:dyDescent="0.15">
      <c r="A2238" s="194"/>
      <c r="B2238" s="678"/>
    </row>
    <row r="2239" spans="1:2" ht="9" customHeight="1" x14ac:dyDescent="0.15">
      <c r="A2239" s="194"/>
      <c r="B2239" s="678"/>
    </row>
    <row r="2240" spans="1:2" ht="9" customHeight="1" x14ac:dyDescent="0.15">
      <c r="A2240" s="194"/>
      <c r="B2240" s="678"/>
    </row>
    <row r="2241" spans="1:2" ht="9" customHeight="1" x14ac:dyDescent="0.15">
      <c r="A2241" s="194"/>
      <c r="B2241" s="678"/>
    </row>
    <row r="2242" spans="1:2" ht="9" customHeight="1" x14ac:dyDescent="0.15">
      <c r="A2242" s="194"/>
      <c r="B2242" s="678"/>
    </row>
    <row r="2243" spans="1:2" ht="9" customHeight="1" x14ac:dyDescent="0.15">
      <c r="A2243" s="194"/>
      <c r="B2243" s="678"/>
    </row>
    <row r="2244" spans="1:2" ht="9" customHeight="1" x14ac:dyDescent="0.15">
      <c r="A2244" s="194"/>
      <c r="B2244" s="678"/>
    </row>
    <row r="2245" spans="1:2" ht="9" customHeight="1" x14ac:dyDescent="0.15">
      <c r="A2245" s="194"/>
      <c r="B2245" s="678"/>
    </row>
    <row r="2246" spans="1:2" ht="9" customHeight="1" x14ac:dyDescent="0.15">
      <c r="A2246" s="194"/>
      <c r="B2246" s="678"/>
    </row>
    <row r="2247" spans="1:2" ht="9" customHeight="1" x14ac:dyDescent="0.15">
      <c r="A2247" s="194"/>
      <c r="B2247" s="678"/>
    </row>
    <row r="2248" spans="1:2" ht="9" customHeight="1" x14ac:dyDescent="0.15">
      <c r="A2248" s="194"/>
      <c r="B2248" s="678"/>
    </row>
    <row r="2249" spans="1:2" ht="9" customHeight="1" x14ac:dyDescent="0.15">
      <c r="A2249" s="194"/>
      <c r="B2249" s="678"/>
    </row>
    <row r="2250" spans="1:2" ht="9" customHeight="1" x14ac:dyDescent="0.15">
      <c r="A2250" s="194"/>
      <c r="B2250" s="678"/>
    </row>
    <row r="2251" spans="1:2" ht="9" customHeight="1" x14ac:dyDescent="0.15">
      <c r="A2251" s="194"/>
      <c r="B2251" s="678"/>
    </row>
    <row r="2252" spans="1:2" ht="9" customHeight="1" x14ac:dyDescent="0.15">
      <c r="A2252" s="194"/>
      <c r="B2252" s="678"/>
    </row>
    <row r="2253" spans="1:2" ht="9" customHeight="1" x14ac:dyDescent="0.15">
      <c r="A2253" s="194"/>
      <c r="B2253" s="678"/>
    </row>
    <row r="2254" spans="1:2" ht="9" customHeight="1" x14ac:dyDescent="0.15">
      <c r="A2254" s="194"/>
      <c r="B2254" s="678"/>
    </row>
    <row r="2255" spans="1:2" ht="9" customHeight="1" x14ac:dyDescent="0.15">
      <c r="A2255" s="194"/>
      <c r="B2255" s="678"/>
    </row>
    <row r="2256" spans="1:2" ht="9" customHeight="1" x14ac:dyDescent="0.15">
      <c r="A2256" s="194"/>
      <c r="B2256" s="678"/>
    </row>
    <row r="2257" spans="1:2" ht="9" customHeight="1" x14ac:dyDescent="0.15">
      <c r="A2257" s="194"/>
      <c r="B2257" s="678"/>
    </row>
    <row r="2258" spans="1:2" ht="9" customHeight="1" x14ac:dyDescent="0.15">
      <c r="A2258" s="194"/>
      <c r="B2258" s="678"/>
    </row>
    <row r="2259" spans="1:2" ht="9" customHeight="1" x14ac:dyDescent="0.15">
      <c r="A2259" s="194"/>
      <c r="B2259" s="678"/>
    </row>
    <row r="2260" spans="1:2" ht="9" customHeight="1" x14ac:dyDescent="0.15">
      <c r="A2260" s="194"/>
      <c r="B2260" s="678"/>
    </row>
    <row r="2261" spans="1:2" ht="9" customHeight="1" x14ac:dyDescent="0.15">
      <c r="A2261" s="194"/>
      <c r="B2261" s="678"/>
    </row>
    <row r="2262" spans="1:2" ht="9" customHeight="1" x14ac:dyDescent="0.15">
      <c r="A2262" s="194"/>
      <c r="B2262" s="678"/>
    </row>
    <row r="2263" spans="1:2" ht="9" customHeight="1" x14ac:dyDescent="0.15">
      <c r="A2263" s="194"/>
      <c r="B2263" s="678"/>
    </row>
    <row r="2264" spans="1:2" ht="9" customHeight="1" x14ac:dyDescent="0.15">
      <c r="A2264" s="194"/>
      <c r="B2264" s="678"/>
    </row>
    <row r="2265" spans="1:2" ht="9" customHeight="1" x14ac:dyDescent="0.15">
      <c r="A2265" s="194"/>
      <c r="B2265" s="678"/>
    </row>
    <row r="2266" spans="1:2" ht="9" customHeight="1" x14ac:dyDescent="0.15">
      <c r="A2266" s="194"/>
      <c r="B2266" s="678"/>
    </row>
    <row r="2267" spans="1:2" ht="9" customHeight="1" x14ac:dyDescent="0.15">
      <c r="A2267" s="194"/>
      <c r="B2267" s="678"/>
    </row>
    <row r="2268" spans="1:2" ht="9" customHeight="1" x14ac:dyDescent="0.15">
      <c r="A2268" s="194"/>
      <c r="B2268" s="678"/>
    </row>
    <row r="2269" spans="1:2" ht="9" customHeight="1" x14ac:dyDescent="0.15">
      <c r="A2269" s="194"/>
      <c r="B2269" s="678"/>
    </row>
    <row r="2270" spans="1:2" ht="9" customHeight="1" x14ac:dyDescent="0.15">
      <c r="A2270" s="194"/>
      <c r="B2270" s="678"/>
    </row>
    <row r="2271" spans="1:2" ht="9" customHeight="1" x14ac:dyDescent="0.15">
      <c r="A2271" s="194"/>
      <c r="B2271" s="678"/>
    </row>
    <row r="2272" spans="1:2" ht="9" customHeight="1" x14ac:dyDescent="0.15">
      <c r="A2272" s="194"/>
      <c r="B2272" s="678"/>
    </row>
    <row r="2273" spans="1:2" ht="9" customHeight="1" x14ac:dyDescent="0.15">
      <c r="A2273" s="194"/>
      <c r="B2273" s="678"/>
    </row>
    <row r="2274" spans="1:2" ht="9" customHeight="1" x14ac:dyDescent="0.15">
      <c r="A2274" s="194"/>
      <c r="B2274" s="678"/>
    </row>
    <row r="2275" spans="1:2" ht="9" customHeight="1" x14ac:dyDescent="0.15">
      <c r="A2275" s="194"/>
      <c r="B2275" s="678"/>
    </row>
    <row r="2276" spans="1:2" ht="9" customHeight="1" x14ac:dyDescent="0.15">
      <c r="A2276" s="194"/>
      <c r="B2276" s="678"/>
    </row>
    <row r="2277" spans="1:2" ht="9" customHeight="1" x14ac:dyDescent="0.15">
      <c r="A2277" s="194"/>
      <c r="B2277" s="678"/>
    </row>
    <row r="2278" spans="1:2" ht="9" customHeight="1" x14ac:dyDescent="0.15">
      <c r="A2278" s="194"/>
      <c r="B2278" s="678"/>
    </row>
    <row r="2279" spans="1:2" ht="9" customHeight="1" x14ac:dyDescent="0.15">
      <c r="A2279" s="194"/>
      <c r="B2279" s="678"/>
    </row>
    <row r="2280" spans="1:2" ht="9" customHeight="1" x14ac:dyDescent="0.15">
      <c r="A2280" s="194"/>
      <c r="B2280" s="678"/>
    </row>
    <row r="2281" spans="1:2" ht="9" customHeight="1" x14ac:dyDescent="0.15">
      <c r="A2281" s="194"/>
      <c r="B2281" s="678"/>
    </row>
    <row r="2282" spans="1:2" ht="9" customHeight="1" x14ac:dyDescent="0.15">
      <c r="A2282" s="194"/>
      <c r="B2282" s="678"/>
    </row>
    <row r="2283" spans="1:2" ht="9" customHeight="1" x14ac:dyDescent="0.15">
      <c r="A2283" s="194"/>
      <c r="B2283" s="678"/>
    </row>
    <row r="2284" spans="1:2" ht="9" customHeight="1" x14ac:dyDescent="0.15">
      <c r="A2284" s="194"/>
      <c r="B2284" s="678"/>
    </row>
    <row r="2285" spans="1:2" ht="9" customHeight="1" x14ac:dyDescent="0.15">
      <c r="A2285" s="194"/>
      <c r="B2285" s="678"/>
    </row>
    <row r="2286" spans="1:2" ht="9" customHeight="1" x14ac:dyDescent="0.15">
      <c r="A2286" s="194"/>
      <c r="B2286" s="678"/>
    </row>
    <row r="2287" spans="1:2" ht="9" customHeight="1" x14ac:dyDescent="0.15">
      <c r="A2287" s="194"/>
      <c r="B2287" s="678"/>
    </row>
    <row r="2288" spans="1:2" ht="9" customHeight="1" x14ac:dyDescent="0.15">
      <c r="A2288" s="194"/>
      <c r="B2288" s="678"/>
    </row>
    <row r="2289" spans="1:2" ht="9" customHeight="1" x14ac:dyDescent="0.15">
      <c r="A2289" s="194"/>
      <c r="B2289" s="678"/>
    </row>
    <row r="2290" spans="1:2" ht="9" customHeight="1" x14ac:dyDescent="0.15">
      <c r="A2290" s="194"/>
      <c r="B2290" s="678"/>
    </row>
    <row r="2291" spans="1:2" ht="9" customHeight="1" x14ac:dyDescent="0.15">
      <c r="A2291" s="194"/>
      <c r="B2291" s="678"/>
    </row>
    <row r="2292" spans="1:2" ht="9" customHeight="1" x14ac:dyDescent="0.15">
      <c r="A2292" s="194"/>
      <c r="B2292" s="678"/>
    </row>
    <row r="2293" spans="1:2" ht="9" customHeight="1" x14ac:dyDescent="0.15">
      <c r="A2293" s="194"/>
      <c r="B2293" s="678"/>
    </row>
    <row r="2294" spans="1:2" ht="9" customHeight="1" x14ac:dyDescent="0.15">
      <c r="A2294" s="194"/>
      <c r="B2294" s="678"/>
    </row>
    <row r="2295" spans="1:2" ht="9" customHeight="1" x14ac:dyDescent="0.15">
      <c r="A2295" s="194"/>
      <c r="B2295" s="678"/>
    </row>
    <row r="2296" spans="1:2" ht="9" customHeight="1" x14ac:dyDescent="0.15">
      <c r="A2296" s="194"/>
      <c r="B2296" s="678"/>
    </row>
    <row r="2297" spans="1:2" ht="9" customHeight="1" x14ac:dyDescent="0.15">
      <c r="A2297" s="194"/>
      <c r="B2297" s="678"/>
    </row>
    <row r="2298" spans="1:2" ht="9" customHeight="1" x14ac:dyDescent="0.15">
      <c r="A2298" s="194"/>
      <c r="B2298" s="678"/>
    </row>
    <row r="2299" spans="1:2" ht="9" customHeight="1" x14ac:dyDescent="0.15">
      <c r="A2299" s="194"/>
      <c r="B2299" s="678"/>
    </row>
    <row r="2300" spans="1:2" ht="9" customHeight="1" x14ac:dyDescent="0.15">
      <c r="A2300" s="194"/>
      <c r="B2300" s="678"/>
    </row>
    <row r="2301" spans="1:2" ht="9" customHeight="1" x14ac:dyDescent="0.15">
      <c r="A2301" s="194"/>
      <c r="B2301" s="678"/>
    </row>
    <row r="2302" spans="1:2" ht="9" customHeight="1" x14ac:dyDescent="0.15">
      <c r="A2302" s="194"/>
      <c r="B2302" s="678"/>
    </row>
    <row r="2303" spans="1:2" ht="9" customHeight="1" x14ac:dyDescent="0.15">
      <c r="A2303" s="194"/>
      <c r="B2303" s="678"/>
    </row>
    <row r="2304" spans="1:2" ht="9" customHeight="1" x14ac:dyDescent="0.15">
      <c r="A2304" s="194"/>
      <c r="B2304" s="678"/>
    </row>
    <row r="2305" spans="1:2" ht="9" customHeight="1" x14ac:dyDescent="0.15">
      <c r="A2305" s="194"/>
      <c r="B2305" s="678"/>
    </row>
    <row r="2306" spans="1:2" ht="9" customHeight="1" x14ac:dyDescent="0.15">
      <c r="A2306" s="194"/>
      <c r="B2306" s="678"/>
    </row>
    <row r="2307" spans="1:2" ht="9" customHeight="1" x14ac:dyDescent="0.15">
      <c r="A2307" s="194"/>
      <c r="B2307" s="678"/>
    </row>
    <row r="2308" spans="1:2" ht="9" customHeight="1" x14ac:dyDescent="0.15">
      <c r="A2308" s="194"/>
      <c r="B2308" s="678"/>
    </row>
    <row r="2309" spans="1:2" ht="9" customHeight="1" x14ac:dyDescent="0.15">
      <c r="A2309" s="194"/>
      <c r="B2309" s="678"/>
    </row>
    <row r="2310" spans="1:2" ht="9" customHeight="1" x14ac:dyDescent="0.15">
      <c r="A2310" s="194"/>
      <c r="B2310" s="678"/>
    </row>
    <row r="2311" spans="1:2" ht="9" customHeight="1" x14ac:dyDescent="0.15">
      <c r="A2311" s="194"/>
      <c r="B2311" s="678"/>
    </row>
    <row r="2312" spans="1:2" ht="9" customHeight="1" x14ac:dyDescent="0.15">
      <c r="A2312" s="194"/>
      <c r="B2312" s="678"/>
    </row>
    <row r="2313" spans="1:2" ht="9" customHeight="1" x14ac:dyDescent="0.15">
      <c r="A2313" s="194"/>
      <c r="B2313" s="678"/>
    </row>
    <row r="2314" spans="1:2" ht="9" customHeight="1" x14ac:dyDescent="0.15">
      <c r="A2314" s="194"/>
      <c r="B2314" s="678"/>
    </row>
    <row r="2315" spans="1:2" ht="9" customHeight="1" x14ac:dyDescent="0.15">
      <c r="A2315" s="194"/>
      <c r="B2315" s="678"/>
    </row>
    <row r="2316" spans="1:2" ht="9" customHeight="1" x14ac:dyDescent="0.15">
      <c r="A2316" s="194"/>
      <c r="B2316" s="678"/>
    </row>
    <row r="2317" spans="1:2" ht="9" customHeight="1" x14ac:dyDescent="0.15">
      <c r="A2317" s="194"/>
      <c r="B2317" s="678"/>
    </row>
    <row r="2318" spans="1:2" ht="9" customHeight="1" x14ac:dyDescent="0.15">
      <c r="A2318" s="194"/>
      <c r="B2318" s="678"/>
    </row>
    <row r="2319" spans="1:2" ht="9" customHeight="1" x14ac:dyDescent="0.15">
      <c r="A2319" s="194"/>
      <c r="B2319" s="678"/>
    </row>
    <row r="2320" spans="1:2" ht="9" customHeight="1" x14ac:dyDescent="0.15">
      <c r="A2320" s="194"/>
      <c r="B2320" s="678"/>
    </row>
    <row r="2321" spans="1:2" ht="9" customHeight="1" x14ac:dyDescent="0.15">
      <c r="A2321" s="194"/>
      <c r="B2321" s="678"/>
    </row>
    <row r="2322" spans="1:2" ht="9" customHeight="1" x14ac:dyDescent="0.15">
      <c r="A2322" s="194"/>
      <c r="B2322" s="678"/>
    </row>
    <row r="2323" spans="1:2" ht="9" customHeight="1" x14ac:dyDescent="0.15">
      <c r="A2323" s="194"/>
      <c r="B2323" s="678"/>
    </row>
    <row r="2324" spans="1:2" ht="9" customHeight="1" x14ac:dyDescent="0.15">
      <c r="A2324" s="194"/>
      <c r="B2324" s="678"/>
    </row>
    <row r="2325" spans="1:2" ht="9" customHeight="1" x14ac:dyDescent="0.15">
      <c r="A2325" s="194"/>
      <c r="B2325" s="678"/>
    </row>
    <row r="2326" spans="1:2" ht="9" customHeight="1" x14ac:dyDescent="0.15">
      <c r="A2326" s="194"/>
      <c r="B2326" s="678"/>
    </row>
    <row r="2327" spans="1:2" ht="9" customHeight="1" x14ac:dyDescent="0.15">
      <c r="A2327" s="194"/>
      <c r="B2327" s="678"/>
    </row>
    <row r="2328" spans="1:2" ht="9" customHeight="1" x14ac:dyDescent="0.15">
      <c r="A2328" s="194"/>
      <c r="B2328" s="678"/>
    </row>
    <row r="2329" spans="1:2" ht="9" customHeight="1" x14ac:dyDescent="0.15">
      <c r="A2329" s="194"/>
      <c r="B2329" s="678"/>
    </row>
    <row r="2330" spans="1:2" ht="9" customHeight="1" x14ac:dyDescent="0.15">
      <c r="A2330" s="194"/>
      <c r="B2330" s="678"/>
    </row>
    <row r="2331" spans="1:2" ht="9" customHeight="1" x14ac:dyDescent="0.15">
      <c r="A2331" s="194"/>
      <c r="B2331" s="678"/>
    </row>
    <row r="2332" spans="1:2" ht="9" customHeight="1" x14ac:dyDescent="0.15">
      <c r="A2332" s="194"/>
      <c r="B2332" s="678"/>
    </row>
    <row r="2333" spans="1:2" ht="9" customHeight="1" x14ac:dyDescent="0.15">
      <c r="A2333" s="194"/>
      <c r="B2333" s="678"/>
    </row>
    <row r="2334" spans="1:2" ht="9" customHeight="1" x14ac:dyDescent="0.15">
      <c r="A2334" s="194"/>
      <c r="B2334" s="678"/>
    </row>
    <row r="2335" spans="1:2" ht="9" customHeight="1" x14ac:dyDescent="0.15">
      <c r="A2335" s="194"/>
      <c r="B2335" s="678"/>
    </row>
    <row r="2336" spans="1:2" ht="9" customHeight="1" x14ac:dyDescent="0.15">
      <c r="A2336" s="194"/>
      <c r="B2336" s="678"/>
    </row>
    <row r="2337" spans="1:2" ht="9" customHeight="1" x14ac:dyDescent="0.15">
      <c r="A2337" s="194"/>
      <c r="B2337" s="678"/>
    </row>
    <row r="2338" spans="1:2" ht="9" customHeight="1" x14ac:dyDescent="0.15">
      <c r="A2338" s="194"/>
      <c r="B2338" s="678"/>
    </row>
    <row r="2339" spans="1:2" ht="9" customHeight="1" x14ac:dyDescent="0.15">
      <c r="A2339" s="194"/>
      <c r="B2339" s="678"/>
    </row>
    <row r="2340" spans="1:2" ht="9" customHeight="1" x14ac:dyDescent="0.15">
      <c r="A2340" s="194"/>
      <c r="B2340" s="678"/>
    </row>
    <row r="2341" spans="1:2" ht="9" customHeight="1" x14ac:dyDescent="0.15">
      <c r="A2341" s="194"/>
      <c r="B2341" s="678"/>
    </row>
    <row r="2342" spans="1:2" ht="9" customHeight="1" x14ac:dyDescent="0.15">
      <c r="A2342" s="194"/>
      <c r="B2342" s="678"/>
    </row>
    <row r="2343" spans="1:2" ht="9" customHeight="1" x14ac:dyDescent="0.15">
      <c r="A2343" s="194"/>
      <c r="B2343" s="678"/>
    </row>
    <row r="2344" spans="1:2" ht="9" customHeight="1" x14ac:dyDescent="0.15">
      <c r="A2344" s="194"/>
      <c r="B2344" s="678"/>
    </row>
    <row r="2345" spans="1:2" ht="9" customHeight="1" x14ac:dyDescent="0.15">
      <c r="A2345" s="194"/>
      <c r="B2345" s="678"/>
    </row>
    <row r="2346" spans="1:2" ht="9" customHeight="1" x14ac:dyDescent="0.15">
      <c r="A2346" s="194"/>
      <c r="B2346" s="678"/>
    </row>
    <row r="2347" spans="1:2" ht="9" customHeight="1" x14ac:dyDescent="0.15">
      <c r="A2347" s="194"/>
      <c r="B2347" s="678"/>
    </row>
    <row r="2348" spans="1:2" ht="9" customHeight="1" x14ac:dyDescent="0.15">
      <c r="A2348" s="194"/>
      <c r="B2348" s="678"/>
    </row>
    <row r="2349" spans="1:2" ht="9" customHeight="1" x14ac:dyDescent="0.15">
      <c r="A2349" s="194"/>
      <c r="B2349" s="678"/>
    </row>
    <row r="2350" spans="1:2" ht="9" customHeight="1" x14ac:dyDescent="0.15">
      <c r="A2350" s="194"/>
      <c r="B2350" s="678"/>
    </row>
    <row r="2351" spans="1:2" ht="9" customHeight="1" x14ac:dyDescent="0.15">
      <c r="A2351" s="194"/>
      <c r="B2351" s="678"/>
    </row>
    <row r="2352" spans="1:2" ht="9" customHeight="1" x14ac:dyDescent="0.15">
      <c r="A2352" s="194"/>
      <c r="B2352" s="678"/>
    </row>
    <row r="2353" spans="1:2" ht="9" customHeight="1" x14ac:dyDescent="0.15">
      <c r="A2353" s="194"/>
      <c r="B2353" s="678"/>
    </row>
    <row r="2354" spans="1:2" ht="9" customHeight="1" x14ac:dyDescent="0.15">
      <c r="A2354" s="194"/>
      <c r="B2354" s="678"/>
    </row>
    <row r="2355" spans="1:2" ht="9" customHeight="1" x14ac:dyDescent="0.15">
      <c r="A2355" s="194"/>
      <c r="B2355" s="678"/>
    </row>
    <row r="2356" spans="1:2" ht="9" customHeight="1" x14ac:dyDescent="0.15">
      <c r="A2356" s="194"/>
      <c r="B2356" s="678"/>
    </row>
    <row r="2357" spans="1:2" ht="9" customHeight="1" x14ac:dyDescent="0.15">
      <c r="A2357" s="194"/>
      <c r="B2357" s="678"/>
    </row>
    <row r="2358" spans="1:2" ht="9" customHeight="1" x14ac:dyDescent="0.15">
      <c r="A2358" s="194"/>
      <c r="B2358" s="678"/>
    </row>
    <row r="2359" spans="1:2" ht="9" customHeight="1" x14ac:dyDescent="0.15">
      <c r="A2359" s="194"/>
      <c r="B2359" s="678"/>
    </row>
    <row r="2360" spans="1:2" ht="9" customHeight="1" x14ac:dyDescent="0.15">
      <c r="A2360" s="194"/>
      <c r="B2360" s="678"/>
    </row>
    <row r="2361" spans="1:2" ht="9" customHeight="1" x14ac:dyDescent="0.15">
      <c r="A2361" s="194"/>
      <c r="B2361" s="678"/>
    </row>
    <row r="2362" spans="1:2" ht="9" customHeight="1" x14ac:dyDescent="0.15">
      <c r="A2362" s="194"/>
      <c r="B2362" s="678"/>
    </row>
    <row r="2363" spans="1:2" ht="9" customHeight="1" x14ac:dyDescent="0.15">
      <c r="A2363" s="194"/>
      <c r="B2363" s="678"/>
    </row>
    <row r="2364" spans="1:2" ht="9" customHeight="1" x14ac:dyDescent="0.15">
      <c r="A2364" s="194"/>
      <c r="B2364" s="678"/>
    </row>
    <row r="2365" spans="1:2" ht="9" customHeight="1" x14ac:dyDescent="0.15">
      <c r="A2365" s="194"/>
      <c r="B2365" s="678"/>
    </row>
    <row r="2366" spans="1:2" ht="9" customHeight="1" x14ac:dyDescent="0.15">
      <c r="A2366" s="194"/>
      <c r="B2366" s="678"/>
    </row>
    <row r="2367" spans="1:2" ht="9" customHeight="1" x14ac:dyDescent="0.15">
      <c r="A2367" s="194"/>
      <c r="B2367" s="678"/>
    </row>
    <row r="2368" spans="1:2" ht="9" customHeight="1" x14ac:dyDescent="0.15">
      <c r="A2368" s="194"/>
      <c r="B2368" s="678"/>
    </row>
    <row r="2369" spans="1:2" ht="9" customHeight="1" x14ac:dyDescent="0.15">
      <c r="A2369" s="194"/>
      <c r="B2369" s="678"/>
    </row>
    <row r="2370" spans="1:2" ht="9" customHeight="1" x14ac:dyDescent="0.15">
      <c r="A2370" s="194"/>
      <c r="B2370" s="678"/>
    </row>
    <row r="2371" spans="1:2" ht="9" customHeight="1" x14ac:dyDescent="0.15">
      <c r="A2371" s="194"/>
      <c r="B2371" s="678"/>
    </row>
    <row r="2372" spans="1:2" ht="9" customHeight="1" x14ac:dyDescent="0.15">
      <c r="A2372" s="194"/>
      <c r="B2372" s="678"/>
    </row>
    <row r="2373" spans="1:2" ht="9" customHeight="1" x14ac:dyDescent="0.15">
      <c r="A2373" s="194"/>
      <c r="B2373" s="678"/>
    </row>
    <row r="2374" spans="1:2" ht="9" customHeight="1" x14ac:dyDescent="0.15">
      <c r="A2374" s="194"/>
      <c r="B2374" s="678"/>
    </row>
    <row r="2375" spans="1:2" ht="9" customHeight="1" x14ac:dyDescent="0.15">
      <c r="A2375" s="194"/>
      <c r="B2375" s="678"/>
    </row>
    <row r="2376" spans="1:2" ht="9" customHeight="1" x14ac:dyDescent="0.15">
      <c r="A2376" s="194"/>
      <c r="B2376" s="678"/>
    </row>
    <row r="2377" spans="1:2" ht="9" customHeight="1" x14ac:dyDescent="0.15">
      <c r="A2377" s="194"/>
      <c r="B2377" s="678"/>
    </row>
    <row r="2378" spans="1:2" ht="9" customHeight="1" x14ac:dyDescent="0.15">
      <c r="A2378" s="194"/>
      <c r="B2378" s="678"/>
    </row>
    <row r="2379" spans="1:2" ht="9" customHeight="1" x14ac:dyDescent="0.15">
      <c r="A2379" s="194"/>
      <c r="B2379" s="678"/>
    </row>
    <row r="2380" spans="1:2" ht="9" customHeight="1" x14ac:dyDescent="0.15">
      <c r="A2380" s="194"/>
      <c r="B2380" s="678"/>
    </row>
    <row r="2381" spans="1:2" ht="9" customHeight="1" x14ac:dyDescent="0.15">
      <c r="A2381" s="194"/>
      <c r="B2381" s="678"/>
    </row>
    <row r="2382" spans="1:2" ht="9" customHeight="1" x14ac:dyDescent="0.15">
      <c r="A2382" s="194"/>
      <c r="B2382" s="678"/>
    </row>
    <row r="2383" spans="1:2" ht="9" customHeight="1" x14ac:dyDescent="0.15">
      <c r="A2383" s="194"/>
      <c r="B2383" s="678"/>
    </row>
    <row r="2384" spans="1:2" ht="9" customHeight="1" x14ac:dyDescent="0.15">
      <c r="A2384" s="194"/>
      <c r="B2384" s="678"/>
    </row>
    <row r="2385" spans="1:2" ht="9" customHeight="1" x14ac:dyDescent="0.15">
      <c r="A2385" s="194"/>
      <c r="B2385" s="678"/>
    </row>
    <row r="2386" spans="1:2" ht="9" customHeight="1" x14ac:dyDescent="0.15">
      <c r="A2386" s="194"/>
      <c r="B2386" s="678"/>
    </row>
    <row r="2387" spans="1:2" ht="9" customHeight="1" x14ac:dyDescent="0.15">
      <c r="A2387" s="194"/>
      <c r="B2387" s="678"/>
    </row>
    <row r="2388" spans="1:2" ht="9" customHeight="1" x14ac:dyDescent="0.15">
      <c r="A2388" s="194"/>
      <c r="B2388" s="678"/>
    </row>
    <row r="2389" spans="1:2" ht="9" customHeight="1" x14ac:dyDescent="0.15">
      <c r="A2389" s="194"/>
      <c r="B2389" s="678"/>
    </row>
    <row r="2390" spans="1:2" ht="9" customHeight="1" x14ac:dyDescent="0.15">
      <c r="A2390" s="194"/>
      <c r="B2390" s="678"/>
    </row>
    <row r="2391" spans="1:2" ht="9" customHeight="1" x14ac:dyDescent="0.15">
      <c r="A2391" s="194"/>
      <c r="B2391" s="678"/>
    </row>
    <row r="2392" spans="1:2" ht="9" customHeight="1" x14ac:dyDescent="0.15">
      <c r="A2392" s="194"/>
      <c r="B2392" s="678"/>
    </row>
    <row r="2393" spans="1:2" ht="9" customHeight="1" x14ac:dyDescent="0.15">
      <c r="A2393" s="194"/>
      <c r="B2393" s="678"/>
    </row>
    <row r="2394" spans="1:2" ht="9" customHeight="1" x14ac:dyDescent="0.15">
      <c r="A2394" s="194"/>
      <c r="B2394" s="678"/>
    </row>
    <row r="2395" spans="1:2" ht="9" customHeight="1" x14ac:dyDescent="0.15">
      <c r="A2395" s="194"/>
      <c r="B2395" s="678"/>
    </row>
    <row r="2396" spans="1:2" ht="9" customHeight="1" x14ac:dyDescent="0.15">
      <c r="A2396" s="194"/>
      <c r="B2396" s="678"/>
    </row>
    <row r="2397" spans="1:2" ht="9" customHeight="1" x14ac:dyDescent="0.15">
      <c r="A2397" s="194"/>
      <c r="B2397" s="678"/>
    </row>
    <row r="2398" spans="1:2" ht="9" customHeight="1" x14ac:dyDescent="0.15">
      <c r="A2398" s="194"/>
      <c r="B2398" s="678"/>
    </row>
    <row r="2399" spans="1:2" ht="9" customHeight="1" x14ac:dyDescent="0.15">
      <c r="A2399" s="194"/>
      <c r="B2399" s="678"/>
    </row>
    <row r="2400" spans="1:2" ht="9" customHeight="1" x14ac:dyDescent="0.15">
      <c r="A2400" s="194"/>
      <c r="B2400" s="678"/>
    </row>
    <row r="2401" spans="1:2" ht="9" customHeight="1" x14ac:dyDescent="0.15">
      <c r="A2401" s="194"/>
      <c r="B2401" s="678"/>
    </row>
    <row r="2402" spans="1:2" ht="9" customHeight="1" x14ac:dyDescent="0.15">
      <c r="A2402" s="194"/>
      <c r="B2402" s="678"/>
    </row>
    <row r="2403" spans="1:2" ht="9" customHeight="1" x14ac:dyDescent="0.15">
      <c r="A2403" s="194"/>
      <c r="B2403" s="678"/>
    </row>
    <row r="2404" spans="1:2" ht="9" customHeight="1" x14ac:dyDescent="0.15">
      <c r="A2404" s="194"/>
      <c r="B2404" s="678"/>
    </row>
    <row r="2405" spans="1:2" ht="9" customHeight="1" x14ac:dyDescent="0.15">
      <c r="A2405" s="194"/>
      <c r="B2405" s="678"/>
    </row>
    <row r="2406" spans="1:2" ht="9" customHeight="1" x14ac:dyDescent="0.15">
      <c r="A2406" s="194"/>
      <c r="B2406" s="678"/>
    </row>
    <row r="2407" spans="1:2" ht="9" customHeight="1" x14ac:dyDescent="0.15">
      <c r="A2407" s="194"/>
      <c r="B2407" s="678"/>
    </row>
    <row r="2408" spans="1:2" ht="9" customHeight="1" x14ac:dyDescent="0.15">
      <c r="A2408" s="194"/>
      <c r="B2408" s="678"/>
    </row>
    <row r="2409" spans="1:2" ht="9" customHeight="1" x14ac:dyDescent="0.15">
      <c r="A2409" s="194"/>
      <c r="B2409" s="678"/>
    </row>
    <row r="2410" spans="1:2" ht="9" customHeight="1" x14ac:dyDescent="0.15">
      <c r="A2410" s="194"/>
      <c r="B2410" s="678"/>
    </row>
    <row r="2411" spans="1:2" ht="9" customHeight="1" x14ac:dyDescent="0.15">
      <c r="A2411" s="194"/>
      <c r="B2411" s="678"/>
    </row>
    <row r="2412" spans="1:2" ht="9" customHeight="1" x14ac:dyDescent="0.15">
      <c r="A2412" s="194"/>
      <c r="B2412" s="678"/>
    </row>
    <row r="2413" spans="1:2" ht="9" customHeight="1" x14ac:dyDescent="0.15">
      <c r="A2413" s="194"/>
      <c r="B2413" s="678"/>
    </row>
    <row r="2414" spans="1:2" ht="9" customHeight="1" x14ac:dyDescent="0.15">
      <c r="A2414" s="194"/>
      <c r="B2414" s="678"/>
    </row>
    <row r="2415" spans="1:2" ht="9" customHeight="1" x14ac:dyDescent="0.15">
      <c r="A2415" s="194"/>
      <c r="B2415" s="678"/>
    </row>
    <row r="2416" spans="1:2" ht="9" customHeight="1" x14ac:dyDescent="0.15">
      <c r="A2416" s="194"/>
      <c r="B2416" s="678"/>
    </row>
    <row r="2417" spans="1:2" ht="9" customHeight="1" x14ac:dyDescent="0.15">
      <c r="A2417" s="194"/>
      <c r="B2417" s="678"/>
    </row>
    <row r="2418" spans="1:2" ht="9" customHeight="1" x14ac:dyDescent="0.15">
      <c r="A2418" s="194"/>
      <c r="B2418" s="678"/>
    </row>
    <row r="2419" spans="1:2" ht="9" customHeight="1" x14ac:dyDescent="0.15">
      <c r="A2419" s="194"/>
      <c r="B2419" s="678"/>
    </row>
    <row r="2420" spans="1:2" ht="9" customHeight="1" x14ac:dyDescent="0.15">
      <c r="A2420" s="194"/>
      <c r="B2420" s="678"/>
    </row>
    <row r="2421" spans="1:2" ht="9" customHeight="1" x14ac:dyDescent="0.15">
      <c r="A2421" s="194"/>
      <c r="B2421" s="678"/>
    </row>
    <row r="2422" spans="1:2" ht="9" customHeight="1" x14ac:dyDescent="0.15">
      <c r="A2422" s="194"/>
      <c r="B2422" s="678"/>
    </row>
    <row r="2423" spans="1:2" ht="9" customHeight="1" x14ac:dyDescent="0.15">
      <c r="A2423" s="194"/>
      <c r="B2423" s="678"/>
    </row>
    <row r="2424" spans="1:2" ht="9" customHeight="1" x14ac:dyDescent="0.15">
      <c r="A2424" s="194"/>
      <c r="B2424" s="678"/>
    </row>
    <row r="2425" spans="1:2" ht="9" customHeight="1" x14ac:dyDescent="0.15">
      <c r="A2425" s="194"/>
      <c r="B2425" s="678"/>
    </row>
    <row r="2426" spans="1:2" ht="9" customHeight="1" x14ac:dyDescent="0.15">
      <c r="A2426" s="194"/>
      <c r="B2426" s="678"/>
    </row>
    <row r="2427" spans="1:2" ht="9" customHeight="1" x14ac:dyDescent="0.15">
      <c r="A2427" s="194"/>
      <c r="B2427" s="678"/>
    </row>
    <row r="2428" spans="1:2" ht="9" customHeight="1" x14ac:dyDescent="0.15">
      <c r="A2428" s="194"/>
      <c r="B2428" s="678"/>
    </row>
    <row r="2429" spans="1:2" ht="9" customHeight="1" x14ac:dyDescent="0.15">
      <c r="A2429" s="194"/>
      <c r="B2429" s="678"/>
    </row>
    <row r="2430" spans="1:2" ht="9" customHeight="1" x14ac:dyDescent="0.15">
      <c r="A2430" s="194"/>
      <c r="B2430" s="678"/>
    </row>
    <row r="2431" spans="1:2" ht="9" customHeight="1" x14ac:dyDescent="0.15">
      <c r="A2431" s="194"/>
      <c r="B2431" s="678"/>
    </row>
    <row r="2432" spans="1:2" ht="9" customHeight="1" x14ac:dyDescent="0.15">
      <c r="A2432" s="194"/>
      <c r="B2432" s="678"/>
    </row>
    <row r="2433" spans="1:2" ht="9" customHeight="1" x14ac:dyDescent="0.15">
      <c r="A2433" s="194"/>
      <c r="B2433" s="678"/>
    </row>
    <row r="2434" spans="1:2" ht="9" customHeight="1" x14ac:dyDescent="0.15">
      <c r="A2434" s="194"/>
      <c r="B2434" s="678"/>
    </row>
    <row r="2435" spans="1:2" ht="9" customHeight="1" x14ac:dyDescent="0.15">
      <c r="A2435" s="194"/>
      <c r="B2435" s="678"/>
    </row>
    <row r="2436" spans="1:2" ht="9" customHeight="1" x14ac:dyDescent="0.15">
      <c r="A2436" s="194"/>
      <c r="B2436" s="678"/>
    </row>
    <row r="2437" spans="1:2" ht="9" customHeight="1" x14ac:dyDescent="0.15">
      <c r="A2437" s="194"/>
      <c r="B2437" s="678"/>
    </row>
    <row r="2438" spans="1:2" ht="9" customHeight="1" x14ac:dyDescent="0.15">
      <c r="A2438" s="194"/>
      <c r="B2438" s="678"/>
    </row>
    <row r="2439" spans="1:2" ht="9" customHeight="1" x14ac:dyDescent="0.15">
      <c r="A2439" s="194"/>
      <c r="B2439" s="678"/>
    </row>
    <row r="2440" spans="1:2" ht="9" customHeight="1" x14ac:dyDescent="0.15">
      <c r="A2440" s="194"/>
      <c r="B2440" s="678"/>
    </row>
    <row r="2441" spans="1:2" ht="9" customHeight="1" x14ac:dyDescent="0.15">
      <c r="A2441" s="194"/>
      <c r="B2441" s="678"/>
    </row>
    <row r="2442" spans="1:2" ht="9" customHeight="1" x14ac:dyDescent="0.15">
      <c r="A2442" s="194"/>
      <c r="B2442" s="678"/>
    </row>
    <row r="2443" spans="1:2" ht="9" customHeight="1" x14ac:dyDescent="0.15">
      <c r="A2443" s="194"/>
      <c r="B2443" s="678"/>
    </row>
    <row r="2444" spans="1:2" ht="9" customHeight="1" x14ac:dyDescent="0.15">
      <c r="A2444" s="194"/>
      <c r="B2444" s="678"/>
    </row>
    <row r="2445" spans="1:2" ht="9" customHeight="1" x14ac:dyDescent="0.15">
      <c r="A2445" s="194"/>
      <c r="B2445" s="678"/>
    </row>
    <row r="2446" spans="1:2" ht="9" customHeight="1" x14ac:dyDescent="0.15">
      <c r="A2446" s="194"/>
      <c r="B2446" s="678"/>
    </row>
    <row r="2447" spans="1:2" ht="9" customHeight="1" x14ac:dyDescent="0.15">
      <c r="A2447" s="194"/>
      <c r="B2447" s="678"/>
    </row>
    <row r="2448" spans="1:2" ht="9" customHeight="1" x14ac:dyDescent="0.15">
      <c r="A2448" s="194"/>
      <c r="B2448" s="678"/>
    </row>
    <row r="2449" spans="1:2" ht="9" customHeight="1" x14ac:dyDescent="0.15">
      <c r="A2449" s="194"/>
      <c r="B2449" s="678"/>
    </row>
    <row r="2450" spans="1:2" ht="9" customHeight="1" x14ac:dyDescent="0.15">
      <c r="A2450" s="194"/>
      <c r="B2450" s="678"/>
    </row>
    <row r="2451" spans="1:2" ht="9" customHeight="1" x14ac:dyDescent="0.15">
      <c r="A2451" s="194"/>
      <c r="B2451" s="678"/>
    </row>
    <row r="2452" spans="1:2" ht="9" customHeight="1" x14ac:dyDescent="0.15">
      <c r="A2452" s="194"/>
      <c r="B2452" s="678"/>
    </row>
    <row r="2453" spans="1:2" ht="9" customHeight="1" x14ac:dyDescent="0.15">
      <c r="A2453" s="194"/>
      <c r="B2453" s="678"/>
    </row>
    <row r="2454" spans="1:2" ht="9" customHeight="1" x14ac:dyDescent="0.15">
      <c r="A2454" s="194"/>
      <c r="B2454" s="678"/>
    </row>
    <row r="2455" spans="1:2" ht="9" customHeight="1" x14ac:dyDescent="0.15">
      <c r="A2455" s="194"/>
      <c r="B2455" s="678"/>
    </row>
    <row r="2456" spans="1:2" ht="9" customHeight="1" x14ac:dyDescent="0.15">
      <c r="A2456" s="194"/>
      <c r="B2456" s="678"/>
    </row>
    <row r="2457" spans="1:2" ht="9" customHeight="1" x14ac:dyDescent="0.15">
      <c r="A2457" s="194"/>
      <c r="B2457" s="678"/>
    </row>
    <row r="2458" spans="1:2" ht="9" customHeight="1" x14ac:dyDescent="0.15">
      <c r="A2458" s="194"/>
      <c r="B2458" s="678"/>
    </row>
    <row r="2459" spans="1:2" ht="9" customHeight="1" x14ac:dyDescent="0.15">
      <c r="A2459" s="194"/>
      <c r="B2459" s="678"/>
    </row>
    <row r="2460" spans="1:2" ht="9" customHeight="1" x14ac:dyDescent="0.15">
      <c r="A2460" s="194"/>
      <c r="B2460" s="678"/>
    </row>
    <row r="2461" spans="1:2" ht="9" customHeight="1" x14ac:dyDescent="0.15">
      <c r="A2461" s="194"/>
      <c r="B2461" s="678"/>
    </row>
    <row r="2462" spans="1:2" ht="9" customHeight="1" x14ac:dyDescent="0.15">
      <c r="A2462" s="194"/>
      <c r="B2462" s="678"/>
    </row>
    <row r="2463" spans="1:2" ht="9" customHeight="1" x14ac:dyDescent="0.15">
      <c r="A2463" s="194"/>
      <c r="B2463" s="678"/>
    </row>
    <row r="2464" spans="1:2" ht="9" customHeight="1" x14ac:dyDescent="0.15">
      <c r="A2464" s="194"/>
      <c r="B2464" s="678"/>
    </row>
    <row r="2465" spans="1:2" ht="9" customHeight="1" x14ac:dyDescent="0.15">
      <c r="A2465" s="194"/>
      <c r="B2465" s="678"/>
    </row>
    <row r="2466" spans="1:2" ht="9" customHeight="1" x14ac:dyDescent="0.15">
      <c r="A2466" s="194"/>
      <c r="B2466" s="678"/>
    </row>
    <row r="2467" spans="1:2" ht="9" customHeight="1" x14ac:dyDescent="0.15">
      <c r="A2467" s="194"/>
      <c r="B2467" s="678"/>
    </row>
    <row r="2468" spans="1:2" ht="9" customHeight="1" x14ac:dyDescent="0.15">
      <c r="A2468" s="194"/>
      <c r="B2468" s="678"/>
    </row>
    <row r="2469" spans="1:2" ht="9" customHeight="1" x14ac:dyDescent="0.15">
      <c r="A2469" s="194"/>
      <c r="B2469" s="678"/>
    </row>
    <row r="2470" spans="1:2" ht="9" customHeight="1" x14ac:dyDescent="0.15">
      <c r="A2470" s="194"/>
      <c r="B2470" s="678"/>
    </row>
    <row r="2471" spans="1:2" ht="9" customHeight="1" x14ac:dyDescent="0.15">
      <c r="A2471" s="194"/>
      <c r="B2471" s="678"/>
    </row>
    <row r="2472" spans="1:2" ht="9" customHeight="1" x14ac:dyDescent="0.15">
      <c r="A2472" s="194"/>
      <c r="B2472" s="678"/>
    </row>
    <row r="2473" spans="1:2" ht="9" customHeight="1" x14ac:dyDescent="0.15">
      <c r="A2473" s="194"/>
      <c r="B2473" s="678"/>
    </row>
    <row r="2474" spans="1:2" ht="9" customHeight="1" x14ac:dyDescent="0.15">
      <c r="A2474" s="194"/>
      <c r="B2474" s="678"/>
    </row>
    <row r="2475" spans="1:2" ht="9" customHeight="1" x14ac:dyDescent="0.15">
      <c r="A2475" s="194"/>
      <c r="B2475" s="678"/>
    </row>
    <row r="2476" spans="1:2" ht="9" customHeight="1" x14ac:dyDescent="0.15">
      <c r="A2476" s="194"/>
      <c r="B2476" s="678"/>
    </row>
    <row r="2477" spans="1:2" ht="9" customHeight="1" x14ac:dyDescent="0.15">
      <c r="A2477" s="194"/>
      <c r="B2477" s="678"/>
    </row>
    <row r="2478" spans="1:2" ht="9" customHeight="1" x14ac:dyDescent="0.15">
      <c r="A2478" s="194"/>
      <c r="B2478" s="678"/>
    </row>
    <row r="2479" spans="1:2" ht="9" customHeight="1" x14ac:dyDescent="0.15">
      <c r="A2479" s="194"/>
      <c r="B2479" s="678"/>
    </row>
    <row r="2480" spans="1:2" ht="9" customHeight="1" x14ac:dyDescent="0.15">
      <c r="A2480" s="194"/>
      <c r="B2480" s="678"/>
    </row>
    <row r="2481" spans="1:2" ht="9" customHeight="1" x14ac:dyDescent="0.15">
      <c r="A2481" s="194"/>
      <c r="B2481" s="678"/>
    </row>
    <row r="2482" spans="1:2" ht="9" customHeight="1" x14ac:dyDescent="0.15">
      <c r="A2482" s="194"/>
      <c r="B2482" s="678"/>
    </row>
    <row r="2483" spans="1:2" ht="9" customHeight="1" x14ac:dyDescent="0.15">
      <c r="A2483" s="194"/>
      <c r="B2483" s="678"/>
    </row>
    <row r="2484" spans="1:2" ht="9" customHeight="1" x14ac:dyDescent="0.15">
      <c r="A2484" s="194"/>
      <c r="B2484" s="678"/>
    </row>
    <row r="2485" spans="1:2" ht="9" customHeight="1" x14ac:dyDescent="0.15">
      <c r="A2485" s="194"/>
      <c r="B2485" s="678"/>
    </row>
    <row r="2486" spans="1:2" ht="9" customHeight="1" x14ac:dyDescent="0.15">
      <c r="A2486" s="194"/>
      <c r="B2486" s="678"/>
    </row>
    <row r="2487" spans="1:2" ht="9" customHeight="1" x14ac:dyDescent="0.15">
      <c r="A2487" s="194"/>
      <c r="B2487" s="678"/>
    </row>
    <row r="2488" spans="1:2" ht="9" customHeight="1" x14ac:dyDescent="0.15">
      <c r="A2488" s="194"/>
      <c r="B2488" s="678"/>
    </row>
    <row r="2489" spans="1:2" ht="9" customHeight="1" x14ac:dyDescent="0.15">
      <c r="A2489" s="194"/>
      <c r="B2489" s="678"/>
    </row>
    <row r="2490" spans="1:2" ht="9" customHeight="1" x14ac:dyDescent="0.15">
      <c r="A2490" s="194"/>
      <c r="B2490" s="678"/>
    </row>
    <row r="2491" spans="1:2" ht="9" customHeight="1" x14ac:dyDescent="0.15">
      <c r="A2491" s="194"/>
      <c r="B2491" s="678"/>
    </row>
    <row r="2492" spans="1:2" ht="9" customHeight="1" x14ac:dyDescent="0.15">
      <c r="A2492" s="194"/>
      <c r="B2492" s="678"/>
    </row>
    <row r="2493" spans="1:2" ht="9" customHeight="1" x14ac:dyDescent="0.15">
      <c r="A2493" s="194"/>
      <c r="B2493" s="678"/>
    </row>
    <row r="2494" spans="1:2" ht="9" customHeight="1" x14ac:dyDescent="0.15">
      <c r="A2494" s="194"/>
      <c r="B2494" s="678"/>
    </row>
    <row r="2495" spans="1:2" ht="9" customHeight="1" x14ac:dyDescent="0.15">
      <c r="A2495" s="194"/>
      <c r="B2495" s="678"/>
    </row>
    <row r="2496" spans="1:2" ht="9" customHeight="1" x14ac:dyDescent="0.15">
      <c r="A2496" s="194"/>
      <c r="B2496" s="678"/>
    </row>
    <row r="2497" spans="1:2" ht="9" customHeight="1" x14ac:dyDescent="0.15">
      <c r="A2497" s="194"/>
      <c r="B2497" s="678"/>
    </row>
    <row r="2498" spans="1:2" ht="9" customHeight="1" x14ac:dyDescent="0.15">
      <c r="A2498" s="194"/>
      <c r="B2498" s="678"/>
    </row>
    <row r="2499" spans="1:2" ht="9" customHeight="1" x14ac:dyDescent="0.15">
      <c r="A2499" s="194"/>
      <c r="B2499" s="678"/>
    </row>
    <row r="2500" spans="1:2" ht="9" customHeight="1" x14ac:dyDescent="0.15">
      <c r="A2500" s="194"/>
      <c r="B2500" s="678"/>
    </row>
    <row r="2501" spans="1:2" ht="9" customHeight="1" x14ac:dyDescent="0.15">
      <c r="A2501" s="194"/>
      <c r="B2501" s="678"/>
    </row>
    <row r="2502" spans="1:2" ht="9" customHeight="1" x14ac:dyDescent="0.15">
      <c r="A2502" s="194"/>
      <c r="B2502" s="678"/>
    </row>
    <row r="2503" spans="1:2" ht="9" customHeight="1" x14ac:dyDescent="0.15">
      <c r="A2503" s="194"/>
      <c r="B2503" s="678"/>
    </row>
    <row r="2504" spans="1:2" ht="9" customHeight="1" x14ac:dyDescent="0.15">
      <c r="A2504" s="194"/>
      <c r="B2504" s="678"/>
    </row>
    <row r="2505" spans="1:2" ht="9" customHeight="1" x14ac:dyDescent="0.15">
      <c r="A2505" s="194"/>
      <c r="B2505" s="678"/>
    </row>
    <row r="2506" spans="1:2" ht="9" customHeight="1" x14ac:dyDescent="0.15">
      <c r="A2506" s="194"/>
      <c r="B2506" s="678"/>
    </row>
    <row r="2507" spans="1:2" ht="9" customHeight="1" x14ac:dyDescent="0.15">
      <c r="A2507" s="194"/>
      <c r="B2507" s="678"/>
    </row>
    <row r="2508" spans="1:2" ht="9" customHeight="1" x14ac:dyDescent="0.15">
      <c r="A2508" s="194"/>
      <c r="B2508" s="678"/>
    </row>
    <row r="2509" spans="1:2" ht="9" customHeight="1" x14ac:dyDescent="0.15">
      <c r="A2509" s="194"/>
      <c r="B2509" s="678"/>
    </row>
    <row r="2510" spans="1:2" ht="9" customHeight="1" x14ac:dyDescent="0.15">
      <c r="A2510" s="194"/>
      <c r="B2510" s="678"/>
    </row>
    <row r="2511" spans="1:2" ht="9" customHeight="1" x14ac:dyDescent="0.15">
      <c r="A2511" s="194"/>
      <c r="B2511" s="678"/>
    </row>
    <row r="2512" spans="1:2" ht="9" customHeight="1" x14ac:dyDescent="0.15">
      <c r="A2512" s="194"/>
      <c r="B2512" s="678"/>
    </row>
    <row r="2513" spans="1:2" ht="9" customHeight="1" x14ac:dyDescent="0.15">
      <c r="A2513" s="194"/>
      <c r="B2513" s="678"/>
    </row>
    <row r="2514" spans="1:2" ht="9" customHeight="1" x14ac:dyDescent="0.15">
      <c r="A2514" s="194"/>
      <c r="B2514" s="678"/>
    </row>
    <row r="2515" spans="1:2" ht="9" customHeight="1" x14ac:dyDescent="0.15">
      <c r="A2515" s="194"/>
      <c r="B2515" s="678"/>
    </row>
    <row r="2516" spans="1:2" ht="9" customHeight="1" x14ac:dyDescent="0.15">
      <c r="A2516" s="194"/>
      <c r="B2516" s="678"/>
    </row>
    <row r="2517" spans="1:2" ht="9" customHeight="1" x14ac:dyDescent="0.15">
      <c r="A2517" s="194"/>
      <c r="B2517" s="678"/>
    </row>
    <row r="2518" spans="1:2" ht="9" customHeight="1" x14ac:dyDescent="0.15">
      <c r="A2518" s="194"/>
      <c r="B2518" s="678"/>
    </row>
    <row r="2519" spans="1:2" ht="9" customHeight="1" x14ac:dyDescent="0.15">
      <c r="A2519" s="194"/>
      <c r="B2519" s="678"/>
    </row>
    <row r="2520" spans="1:2" ht="9" customHeight="1" x14ac:dyDescent="0.15">
      <c r="A2520" s="194"/>
      <c r="B2520" s="678"/>
    </row>
    <row r="2521" spans="1:2" ht="9" customHeight="1" x14ac:dyDescent="0.15">
      <c r="A2521" s="194"/>
      <c r="B2521" s="678"/>
    </row>
    <row r="2522" spans="1:2" ht="9" customHeight="1" x14ac:dyDescent="0.15">
      <c r="A2522" s="194"/>
      <c r="B2522" s="678"/>
    </row>
    <row r="2523" spans="1:2" ht="9" customHeight="1" x14ac:dyDescent="0.15">
      <c r="A2523" s="194"/>
      <c r="B2523" s="678"/>
    </row>
    <row r="2524" spans="1:2" ht="9" customHeight="1" x14ac:dyDescent="0.15">
      <c r="A2524" s="194"/>
      <c r="B2524" s="678"/>
    </row>
    <row r="2525" spans="1:2" ht="9" customHeight="1" x14ac:dyDescent="0.15">
      <c r="A2525" s="194"/>
      <c r="B2525" s="678"/>
    </row>
    <row r="2526" spans="1:2" ht="9" customHeight="1" x14ac:dyDescent="0.15">
      <c r="A2526" s="194"/>
      <c r="B2526" s="678"/>
    </row>
    <row r="2527" spans="1:2" ht="9" customHeight="1" x14ac:dyDescent="0.15">
      <c r="A2527" s="194"/>
      <c r="B2527" s="678"/>
    </row>
    <row r="2528" spans="1:2" ht="9" customHeight="1" x14ac:dyDescent="0.15">
      <c r="A2528" s="194"/>
      <c r="B2528" s="678"/>
    </row>
    <row r="2529" spans="1:2" ht="9" customHeight="1" x14ac:dyDescent="0.15">
      <c r="A2529" s="194"/>
      <c r="B2529" s="678"/>
    </row>
    <row r="2530" spans="1:2" ht="9" customHeight="1" x14ac:dyDescent="0.15">
      <c r="A2530" s="194"/>
      <c r="B2530" s="678"/>
    </row>
    <row r="2531" spans="1:2" ht="9" customHeight="1" x14ac:dyDescent="0.15">
      <c r="A2531" s="194"/>
      <c r="B2531" s="678"/>
    </row>
    <row r="2532" spans="1:2" ht="9" customHeight="1" x14ac:dyDescent="0.15">
      <c r="A2532" s="194"/>
      <c r="B2532" s="678"/>
    </row>
    <row r="2533" spans="1:2" ht="9" customHeight="1" x14ac:dyDescent="0.15">
      <c r="A2533" s="194"/>
      <c r="B2533" s="678"/>
    </row>
    <row r="2534" spans="1:2" ht="9" customHeight="1" x14ac:dyDescent="0.15">
      <c r="A2534" s="194"/>
      <c r="B2534" s="678"/>
    </row>
    <row r="2535" spans="1:2" ht="9" customHeight="1" x14ac:dyDescent="0.15">
      <c r="A2535" s="194"/>
      <c r="B2535" s="678"/>
    </row>
    <row r="2536" spans="1:2" ht="9" customHeight="1" x14ac:dyDescent="0.15">
      <c r="A2536" s="194"/>
      <c r="B2536" s="678"/>
    </row>
    <row r="2537" spans="1:2" ht="9" customHeight="1" x14ac:dyDescent="0.15">
      <c r="A2537" s="194"/>
      <c r="B2537" s="678"/>
    </row>
    <row r="2538" spans="1:2" ht="9" customHeight="1" x14ac:dyDescent="0.15">
      <c r="A2538" s="194"/>
      <c r="B2538" s="678"/>
    </row>
    <row r="2539" spans="1:2" ht="9" customHeight="1" x14ac:dyDescent="0.15">
      <c r="A2539" s="194"/>
      <c r="B2539" s="678"/>
    </row>
    <row r="2540" spans="1:2" ht="9" customHeight="1" x14ac:dyDescent="0.15">
      <c r="A2540" s="194"/>
      <c r="B2540" s="678"/>
    </row>
    <row r="2541" spans="1:2" ht="9" customHeight="1" x14ac:dyDescent="0.15">
      <c r="A2541" s="194"/>
      <c r="B2541" s="678"/>
    </row>
    <row r="2542" spans="1:2" ht="9" customHeight="1" x14ac:dyDescent="0.15">
      <c r="A2542" s="194"/>
      <c r="B2542" s="678"/>
    </row>
    <row r="2543" spans="1:2" ht="9" customHeight="1" x14ac:dyDescent="0.15">
      <c r="A2543" s="194"/>
      <c r="B2543" s="678"/>
    </row>
    <row r="2544" spans="1:2" ht="9" customHeight="1" x14ac:dyDescent="0.15">
      <c r="A2544" s="194"/>
      <c r="B2544" s="678"/>
    </row>
    <row r="2545" spans="1:2" ht="9" customHeight="1" x14ac:dyDescent="0.15">
      <c r="A2545" s="194"/>
      <c r="B2545" s="678"/>
    </row>
    <row r="2546" spans="1:2" ht="9" customHeight="1" x14ac:dyDescent="0.15">
      <c r="A2546" s="194"/>
      <c r="B2546" s="678"/>
    </row>
    <row r="2547" spans="1:2" ht="9" customHeight="1" x14ac:dyDescent="0.15">
      <c r="A2547" s="194"/>
      <c r="B2547" s="678"/>
    </row>
    <row r="2548" spans="1:2" ht="9" customHeight="1" x14ac:dyDescent="0.15">
      <c r="A2548" s="194"/>
      <c r="B2548" s="678"/>
    </row>
    <row r="2549" spans="1:2" ht="9" customHeight="1" x14ac:dyDescent="0.15">
      <c r="A2549" s="194"/>
      <c r="B2549" s="678"/>
    </row>
    <row r="2550" spans="1:2" ht="9" customHeight="1" x14ac:dyDescent="0.15">
      <c r="A2550" s="194"/>
      <c r="B2550" s="678"/>
    </row>
    <row r="2551" spans="1:2" ht="9" customHeight="1" x14ac:dyDescent="0.15">
      <c r="A2551" s="194"/>
      <c r="B2551" s="678"/>
    </row>
    <row r="2552" spans="1:2" ht="9" customHeight="1" x14ac:dyDescent="0.15">
      <c r="A2552" s="194"/>
      <c r="B2552" s="678"/>
    </row>
    <row r="2553" spans="1:2" ht="9" customHeight="1" x14ac:dyDescent="0.15">
      <c r="A2553" s="194"/>
      <c r="B2553" s="678"/>
    </row>
    <row r="2554" spans="1:2" ht="9" customHeight="1" x14ac:dyDescent="0.15">
      <c r="A2554" s="194"/>
      <c r="B2554" s="678"/>
    </row>
    <row r="2555" spans="1:2" ht="9" customHeight="1" x14ac:dyDescent="0.15">
      <c r="A2555" s="194"/>
      <c r="B2555" s="678"/>
    </row>
    <row r="2556" spans="1:2" ht="9" customHeight="1" x14ac:dyDescent="0.15">
      <c r="A2556" s="194"/>
      <c r="B2556" s="678"/>
    </row>
    <row r="2557" spans="1:2" ht="9" customHeight="1" x14ac:dyDescent="0.15">
      <c r="A2557" s="194"/>
      <c r="B2557" s="678"/>
    </row>
    <row r="2558" spans="1:2" ht="9" customHeight="1" x14ac:dyDescent="0.15">
      <c r="A2558" s="194"/>
      <c r="B2558" s="678"/>
    </row>
    <row r="2559" spans="1:2" ht="9" customHeight="1" x14ac:dyDescent="0.15">
      <c r="A2559" s="194"/>
      <c r="B2559" s="678"/>
    </row>
    <row r="2560" spans="1:2" ht="9" customHeight="1" x14ac:dyDescent="0.15">
      <c r="A2560" s="194"/>
      <c r="B2560" s="678"/>
    </row>
    <row r="2561" spans="1:2" ht="9" customHeight="1" x14ac:dyDescent="0.15">
      <c r="A2561" s="194"/>
      <c r="B2561" s="678"/>
    </row>
    <row r="2562" spans="1:2" ht="9" customHeight="1" x14ac:dyDescent="0.15">
      <c r="A2562" s="194"/>
      <c r="B2562" s="678"/>
    </row>
    <row r="2563" spans="1:2" ht="9" customHeight="1" x14ac:dyDescent="0.15">
      <c r="A2563" s="194"/>
      <c r="B2563" s="678"/>
    </row>
    <row r="2564" spans="1:2" ht="9" customHeight="1" x14ac:dyDescent="0.15">
      <c r="A2564" s="194"/>
      <c r="B2564" s="678"/>
    </row>
    <row r="2565" spans="1:2" ht="9" customHeight="1" x14ac:dyDescent="0.15">
      <c r="A2565" s="194"/>
      <c r="B2565" s="678"/>
    </row>
    <row r="2566" spans="1:2" ht="9" customHeight="1" x14ac:dyDescent="0.15">
      <c r="A2566" s="194"/>
      <c r="B2566" s="678"/>
    </row>
    <row r="2567" spans="1:2" ht="9" customHeight="1" x14ac:dyDescent="0.15">
      <c r="A2567" s="194"/>
      <c r="B2567" s="678"/>
    </row>
    <row r="2568" spans="1:2" ht="9" customHeight="1" x14ac:dyDescent="0.15">
      <c r="A2568" s="194"/>
      <c r="B2568" s="678"/>
    </row>
    <row r="2569" spans="1:2" ht="9" customHeight="1" x14ac:dyDescent="0.15">
      <c r="A2569" s="194"/>
      <c r="B2569" s="678"/>
    </row>
    <row r="2570" spans="1:2" ht="9" customHeight="1" x14ac:dyDescent="0.15">
      <c r="A2570" s="194"/>
      <c r="B2570" s="678"/>
    </row>
    <row r="2571" spans="1:2" ht="9" customHeight="1" x14ac:dyDescent="0.15">
      <c r="A2571" s="194"/>
      <c r="B2571" s="678"/>
    </row>
    <row r="2572" spans="1:2" ht="9" customHeight="1" x14ac:dyDescent="0.15">
      <c r="A2572" s="194"/>
      <c r="B2572" s="678"/>
    </row>
    <row r="2573" spans="1:2" ht="9" customHeight="1" x14ac:dyDescent="0.15">
      <c r="A2573" s="194"/>
      <c r="B2573" s="678"/>
    </row>
    <row r="2574" spans="1:2" ht="9" customHeight="1" x14ac:dyDescent="0.15">
      <c r="A2574" s="194"/>
      <c r="B2574" s="678"/>
    </row>
    <row r="2575" spans="1:2" ht="9" customHeight="1" x14ac:dyDescent="0.15">
      <c r="A2575" s="194"/>
      <c r="B2575" s="678"/>
    </row>
    <row r="2576" spans="1:2" ht="9" customHeight="1" x14ac:dyDescent="0.15">
      <c r="A2576" s="194"/>
      <c r="B2576" s="678"/>
    </row>
    <row r="2577" spans="1:2" ht="9" customHeight="1" x14ac:dyDescent="0.15">
      <c r="A2577" s="194"/>
      <c r="B2577" s="678"/>
    </row>
    <row r="2578" spans="1:2" ht="9" customHeight="1" x14ac:dyDescent="0.15">
      <c r="A2578" s="194"/>
      <c r="B2578" s="678"/>
    </row>
    <row r="2579" spans="1:2" ht="9" customHeight="1" x14ac:dyDescent="0.15">
      <c r="A2579" s="194"/>
      <c r="B2579" s="678"/>
    </row>
    <row r="2580" spans="1:2" ht="9" customHeight="1" x14ac:dyDescent="0.15">
      <c r="A2580" s="194"/>
      <c r="B2580" s="678"/>
    </row>
    <row r="2581" spans="1:2" ht="9" customHeight="1" x14ac:dyDescent="0.15">
      <c r="A2581" s="194"/>
      <c r="B2581" s="678"/>
    </row>
    <row r="2582" spans="1:2" ht="9" customHeight="1" x14ac:dyDescent="0.15">
      <c r="A2582" s="194"/>
      <c r="B2582" s="678"/>
    </row>
    <row r="2583" spans="1:2" ht="9" customHeight="1" x14ac:dyDescent="0.15">
      <c r="A2583" s="194"/>
      <c r="B2583" s="678"/>
    </row>
    <row r="2584" spans="1:2" ht="9" customHeight="1" x14ac:dyDescent="0.15">
      <c r="A2584" s="194"/>
      <c r="B2584" s="678"/>
    </row>
    <row r="2585" spans="1:2" ht="9" customHeight="1" x14ac:dyDescent="0.15">
      <c r="A2585" s="194"/>
      <c r="B2585" s="678"/>
    </row>
    <row r="2586" spans="1:2" ht="9" customHeight="1" x14ac:dyDescent="0.15">
      <c r="A2586" s="194"/>
      <c r="B2586" s="678"/>
    </row>
    <row r="2587" spans="1:2" ht="9" customHeight="1" x14ac:dyDescent="0.15">
      <c r="A2587" s="194"/>
      <c r="B2587" s="678"/>
    </row>
    <row r="2588" spans="1:2" ht="9" customHeight="1" x14ac:dyDescent="0.15">
      <c r="A2588" s="194"/>
      <c r="B2588" s="678"/>
    </row>
    <row r="2589" spans="1:2" ht="9" customHeight="1" x14ac:dyDescent="0.15">
      <c r="A2589" s="194"/>
      <c r="B2589" s="678"/>
    </row>
    <row r="2590" spans="1:2" ht="9" customHeight="1" x14ac:dyDescent="0.15">
      <c r="A2590" s="194"/>
      <c r="B2590" s="678"/>
    </row>
    <row r="2591" spans="1:2" ht="9" customHeight="1" x14ac:dyDescent="0.15">
      <c r="A2591" s="194"/>
      <c r="B2591" s="678"/>
    </row>
    <row r="2592" spans="1:2" ht="9" customHeight="1" x14ac:dyDescent="0.15">
      <c r="A2592" s="194"/>
      <c r="B2592" s="678"/>
    </row>
    <row r="2593" spans="1:2" ht="9" customHeight="1" x14ac:dyDescent="0.15">
      <c r="A2593" s="194"/>
      <c r="B2593" s="678"/>
    </row>
    <row r="2594" spans="1:2" ht="9" customHeight="1" x14ac:dyDescent="0.15">
      <c r="A2594" s="194"/>
      <c r="B2594" s="678"/>
    </row>
    <row r="2595" spans="1:2" ht="9" customHeight="1" x14ac:dyDescent="0.15">
      <c r="A2595" s="194"/>
      <c r="B2595" s="678"/>
    </row>
    <row r="2596" spans="1:2" ht="9" customHeight="1" x14ac:dyDescent="0.15">
      <c r="A2596" s="194"/>
      <c r="B2596" s="678"/>
    </row>
    <row r="2597" spans="1:2" ht="9" customHeight="1" x14ac:dyDescent="0.15">
      <c r="A2597" s="194"/>
      <c r="B2597" s="678"/>
    </row>
    <row r="2598" spans="1:2" ht="9" customHeight="1" x14ac:dyDescent="0.15">
      <c r="A2598" s="194"/>
      <c r="B2598" s="678"/>
    </row>
    <row r="2599" spans="1:2" ht="9" customHeight="1" x14ac:dyDescent="0.15">
      <c r="A2599" s="194"/>
      <c r="B2599" s="678"/>
    </row>
    <row r="2600" spans="1:2" ht="9" customHeight="1" x14ac:dyDescent="0.15">
      <c r="A2600" s="194"/>
      <c r="B2600" s="678"/>
    </row>
    <row r="2601" spans="1:2" ht="9" customHeight="1" x14ac:dyDescent="0.15">
      <c r="A2601" s="194"/>
      <c r="B2601" s="678"/>
    </row>
    <row r="2602" spans="1:2" ht="9" customHeight="1" x14ac:dyDescent="0.15">
      <c r="A2602" s="194"/>
      <c r="B2602" s="678"/>
    </row>
    <row r="2603" spans="1:2" ht="9" customHeight="1" x14ac:dyDescent="0.15">
      <c r="A2603" s="194"/>
      <c r="B2603" s="678"/>
    </row>
    <row r="2604" spans="1:2" ht="9" customHeight="1" x14ac:dyDescent="0.15">
      <c r="A2604" s="194"/>
      <c r="B2604" s="678"/>
    </row>
    <row r="2605" spans="1:2" ht="9" customHeight="1" x14ac:dyDescent="0.15">
      <c r="A2605" s="194"/>
      <c r="B2605" s="678"/>
    </row>
    <row r="2606" spans="1:2" ht="9" customHeight="1" x14ac:dyDescent="0.15">
      <c r="A2606" s="194"/>
      <c r="B2606" s="678"/>
    </row>
    <row r="2607" spans="1:2" ht="9" customHeight="1" x14ac:dyDescent="0.15">
      <c r="A2607" s="194"/>
      <c r="B2607" s="678"/>
    </row>
    <row r="2608" spans="1:2" ht="9" customHeight="1" x14ac:dyDescent="0.15">
      <c r="A2608" s="194"/>
      <c r="B2608" s="678"/>
    </row>
    <row r="2609" spans="1:2" ht="9" customHeight="1" x14ac:dyDescent="0.15">
      <c r="A2609" s="194"/>
      <c r="B2609" s="678"/>
    </row>
    <row r="2610" spans="1:2" ht="9" customHeight="1" x14ac:dyDescent="0.15">
      <c r="A2610" s="194"/>
      <c r="B2610" s="678"/>
    </row>
    <row r="2611" spans="1:2" ht="9" customHeight="1" x14ac:dyDescent="0.15">
      <c r="A2611" s="194"/>
      <c r="B2611" s="678"/>
    </row>
    <row r="2612" spans="1:2" ht="9" customHeight="1" x14ac:dyDescent="0.15">
      <c r="A2612" s="194"/>
      <c r="B2612" s="678"/>
    </row>
    <row r="2613" spans="1:2" ht="9" customHeight="1" x14ac:dyDescent="0.15">
      <c r="A2613" s="194"/>
      <c r="B2613" s="678"/>
    </row>
    <row r="2614" spans="1:2" ht="9" customHeight="1" x14ac:dyDescent="0.15">
      <c r="A2614" s="194"/>
      <c r="B2614" s="678"/>
    </row>
    <row r="2615" spans="1:2" ht="9" customHeight="1" x14ac:dyDescent="0.15">
      <c r="A2615" s="194"/>
      <c r="B2615" s="678"/>
    </row>
    <row r="2616" spans="1:2" ht="9" customHeight="1" x14ac:dyDescent="0.15">
      <c r="A2616" s="194"/>
      <c r="B2616" s="678"/>
    </row>
    <row r="2617" spans="1:2" ht="9" customHeight="1" x14ac:dyDescent="0.15">
      <c r="A2617" s="194"/>
      <c r="B2617" s="678"/>
    </row>
    <row r="2618" spans="1:2" ht="9" customHeight="1" x14ac:dyDescent="0.15">
      <c r="A2618" s="194"/>
      <c r="B2618" s="678"/>
    </row>
    <row r="2619" spans="1:2" ht="9" customHeight="1" x14ac:dyDescent="0.15">
      <c r="A2619" s="194"/>
      <c r="B2619" s="678"/>
    </row>
    <row r="2620" spans="1:2" ht="9" customHeight="1" x14ac:dyDescent="0.15">
      <c r="A2620" s="194"/>
      <c r="B2620" s="678"/>
    </row>
    <row r="2621" spans="1:2" ht="9" customHeight="1" x14ac:dyDescent="0.15">
      <c r="A2621" s="194"/>
      <c r="B2621" s="678"/>
    </row>
    <row r="2622" spans="1:2" ht="9" customHeight="1" x14ac:dyDescent="0.15">
      <c r="A2622" s="194"/>
      <c r="B2622" s="678"/>
    </row>
    <row r="2623" spans="1:2" ht="9" customHeight="1" x14ac:dyDescent="0.15">
      <c r="A2623" s="194"/>
      <c r="B2623" s="678"/>
    </row>
    <row r="2624" spans="1:2" ht="9" customHeight="1" x14ac:dyDescent="0.15">
      <c r="A2624" s="194"/>
      <c r="B2624" s="678"/>
    </row>
    <row r="2625" spans="1:2" ht="9" customHeight="1" x14ac:dyDescent="0.15">
      <c r="A2625" s="194"/>
      <c r="B2625" s="678"/>
    </row>
    <row r="2626" spans="1:2" ht="9" customHeight="1" x14ac:dyDescent="0.15">
      <c r="A2626" s="194"/>
      <c r="B2626" s="678"/>
    </row>
    <row r="2627" spans="1:2" ht="9" customHeight="1" x14ac:dyDescent="0.15">
      <c r="A2627" s="194"/>
      <c r="B2627" s="678"/>
    </row>
    <row r="2628" spans="1:2" ht="9" customHeight="1" x14ac:dyDescent="0.15">
      <c r="A2628" s="194"/>
      <c r="B2628" s="678"/>
    </row>
    <row r="2629" spans="1:2" ht="9" customHeight="1" x14ac:dyDescent="0.15">
      <c r="A2629" s="194"/>
      <c r="B2629" s="678"/>
    </row>
    <row r="2630" spans="1:2" ht="9" customHeight="1" x14ac:dyDescent="0.15">
      <c r="A2630" s="194"/>
      <c r="B2630" s="678"/>
    </row>
    <row r="2631" spans="1:2" ht="9" customHeight="1" x14ac:dyDescent="0.15">
      <c r="A2631" s="194"/>
      <c r="B2631" s="678"/>
    </row>
    <row r="2632" spans="1:2" ht="9" customHeight="1" x14ac:dyDescent="0.15">
      <c r="A2632" s="194"/>
      <c r="B2632" s="678"/>
    </row>
    <row r="2633" spans="1:2" ht="9" customHeight="1" x14ac:dyDescent="0.15">
      <c r="A2633" s="194"/>
      <c r="B2633" s="678"/>
    </row>
    <row r="2634" spans="1:2" ht="9" customHeight="1" x14ac:dyDescent="0.15">
      <c r="A2634" s="194"/>
      <c r="B2634" s="678"/>
    </row>
    <row r="2635" spans="1:2" ht="9" customHeight="1" x14ac:dyDescent="0.15">
      <c r="A2635" s="194"/>
      <c r="B2635" s="678"/>
    </row>
    <row r="2636" spans="1:2" ht="9" customHeight="1" x14ac:dyDescent="0.15">
      <c r="A2636" s="194"/>
      <c r="B2636" s="678"/>
    </row>
    <row r="2637" spans="1:2" ht="9" customHeight="1" x14ac:dyDescent="0.15">
      <c r="A2637" s="194"/>
      <c r="B2637" s="678"/>
    </row>
    <row r="2638" spans="1:2" ht="9" customHeight="1" x14ac:dyDescent="0.15">
      <c r="A2638" s="194"/>
      <c r="B2638" s="678"/>
    </row>
    <row r="2639" spans="1:2" ht="9" customHeight="1" x14ac:dyDescent="0.15">
      <c r="A2639" s="194"/>
      <c r="B2639" s="678"/>
    </row>
    <row r="2640" spans="1:2" ht="9" customHeight="1" x14ac:dyDescent="0.15">
      <c r="A2640" s="194"/>
      <c r="B2640" s="678"/>
    </row>
    <row r="2641" spans="1:2" ht="9" customHeight="1" x14ac:dyDescent="0.15">
      <c r="A2641" s="194"/>
      <c r="B2641" s="678"/>
    </row>
    <row r="2642" spans="1:2" ht="9" customHeight="1" x14ac:dyDescent="0.15">
      <c r="A2642" s="194"/>
      <c r="B2642" s="678"/>
    </row>
    <row r="2643" spans="1:2" ht="9" customHeight="1" x14ac:dyDescent="0.15">
      <c r="A2643" s="194"/>
      <c r="B2643" s="678"/>
    </row>
    <row r="2644" spans="1:2" ht="9" customHeight="1" x14ac:dyDescent="0.15">
      <c r="A2644" s="194"/>
      <c r="B2644" s="678"/>
    </row>
    <row r="2645" spans="1:2" ht="9" customHeight="1" x14ac:dyDescent="0.15">
      <c r="A2645" s="194"/>
      <c r="B2645" s="678"/>
    </row>
    <row r="2646" spans="1:2" ht="9" customHeight="1" x14ac:dyDescent="0.15">
      <c r="A2646" s="194"/>
      <c r="B2646" s="678"/>
    </row>
    <row r="2647" spans="1:2" ht="9" customHeight="1" x14ac:dyDescent="0.15">
      <c r="A2647" s="194"/>
      <c r="B2647" s="678"/>
    </row>
    <row r="2648" spans="1:2" ht="9" customHeight="1" x14ac:dyDescent="0.15">
      <c r="A2648" s="194"/>
      <c r="B2648" s="678"/>
    </row>
    <row r="2649" spans="1:2" ht="9" customHeight="1" x14ac:dyDescent="0.15">
      <c r="A2649" s="194"/>
      <c r="B2649" s="678"/>
    </row>
    <row r="2650" spans="1:2" ht="9" customHeight="1" x14ac:dyDescent="0.15">
      <c r="A2650" s="194"/>
      <c r="B2650" s="678"/>
    </row>
    <row r="2651" spans="1:2" ht="9" customHeight="1" x14ac:dyDescent="0.15">
      <c r="A2651" s="194"/>
      <c r="B2651" s="678"/>
    </row>
    <row r="2652" spans="1:2" ht="9" customHeight="1" x14ac:dyDescent="0.15">
      <c r="A2652" s="194"/>
      <c r="B2652" s="678"/>
    </row>
    <row r="2653" spans="1:2" ht="9" customHeight="1" x14ac:dyDescent="0.15">
      <c r="A2653" s="194"/>
      <c r="B2653" s="678"/>
    </row>
    <row r="2654" spans="1:2" ht="9" customHeight="1" x14ac:dyDescent="0.15">
      <c r="A2654" s="194"/>
      <c r="B2654" s="678"/>
    </row>
    <row r="2655" spans="1:2" ht="9" customHeight="1" x14ac:dyDescent="0.15">
      <c r="A2655" s="194"/>
      <c r="B2655" s="678"/>
    </row>
    <row r="2656" spans="1:2" ht="9" customHeight="1" x14ac:dyDescent="0.15">
      <c r="A2656" s="194"/>
      <c r="B2656" s="678"/>
    </row>
    <row r="2657" spans="1:2" ht="9" customHeight="1" x14ac:dyDescent="0.15">
      <c r="A2657" s="194"/>
      <c r="B2657" s="678"/>
    </row>
    <row r="2658" spans="1:2" ht="9" customHeight="1" x14ac:dyDescent="0.15">
      <c r="A2658" s="194"/>
      <c r="B2658" s="678"/>
    </row>
    <row r="2659" spans="1:2" ht="9" customHeight="1" x14ac:dyDescent="0.15">
      <c r="A2659" s="194"/>
      <c r="B2659" s="678"/>
    </row>
    <row r="2660" spans="1:2" ht="9" customHeight="1" x14ac:dyDescent="0.15">
      <c r="A2660" s="194"/>
      <c r="B2660" s="678"/>
    </row>
    <row r="2661" spans="1:2" ht="9" customHeight="1" x14ac:dyDescent="0.15">
      <c r="A2661" s="194"/>
      <c r="B2661" s="678"/>
    </row>
    <row r="2662" spans="1:2" ht="9" customHeight="1" x14ac:dyDescent="0.15">
      <c r="A2662" s="194"/>
      <c r="B2662" s="678"/>
    </row>
    <row r="2663" spans="1:2" ht="9" customHeight="1" x14ac:dyDescent="0.15">
      <c r="A2663" s="194"/>
      <c r="B2663" s="678"/>
    </row>
    <row r="2664" spans="1:2" ht="9" customHeight="1" x14ac:dyDescent="0.15">
      <c r="A2664" s="194"/>
      <c r="B2664" s="678"/>
    </row>
    <row r="2665" spans="1:2" ht="9" customHeight="1" x14ac:dyDescent="0.15">
      <c r="A2665" s="194"/>
      <c r="B2665" s="678"/>
    </row>
    <row r="2666" spans="1:2" ht="9" customHeight="1" x14ac:dyDescent="0.15">
      <c r="A2666" s="194"/>
      <c r="B2666" s="678"/>
    </row>
    <row r="2667" spans="1:2" ht="9" customHeight="1" x14ac:dyDescent="0.15">
      <c r="A2667" s="194"/>
      <c r="B2667" s="678"/>
    </row>
    <row r="2668" spans="1:2" ht="9" customHeight="1" x14ac:dyDescent="0.15">
      <c r="A2668" s="194"/>
      <c r="B2668" s="678"/>
    </row>
    <row r="2669" spans="1:2" ht="9" customHeight="1" x14ac:dyDescent="0.15">
      <c r="A2669" s="194"/>
      <c r="B2669" s="678"/>
    </row>
    <row r="2670" spans="1:2" ht="9" customHeight="1" x14ac:dyDescent="0.15">
      <c r="A2670" s="194"/>
      <c r="B2670" s="678"/>
    </row>
    <row r="2671" spans="1:2" ht="9" customHeight="1" x14ac:dyDescent="0.15">
      <c r="A2671" s="194"/>
      <c r="B2671" s="678"/>
    </row>
    <row r="2672" spans="1:2" ht="9" customHeight="1" x14ac:dyDescent="0.15">
      <c r="A2672" s="194"/>
      <c r="B2672" s="678"/>
    </row>
    <row r="2673" spans="1:2" ht="9" customHeight="1" x14ac:dyDescent="0.15">
      <c r="A2673" s="194"/>
      <c r="B2673" s="678"/>
    </row>
    <row r="2674" spans="1:2" ht="9" customHeight="1" x14ac:dyDescent="0.15">
      <c r="A2674" s="194"/>
      <c r="B2674" s="678"/>
    </row>
    <row r="2675" spans="1:2" ht="9" customHeight="1" x14ac:dyDescent="0.15">
      <c r="A2675" s="194"/>
      <c r="B2675" s="678"/>
    </row>
    <row r="2676" spans="1:2" ht="9" customHeight="1" x14ac:dyDescent="0.15">
      <c r="A2676" s="194"/>
      <c r="B2676" s="678"/>
    </row>
    <row r="2677" spans="1:2" ht="9" customHeight="1" x14ac:dyDescent="0.15">
      <c r="A2677" s="194"/>
      <c r="B2677" s="678"/>
    </row>
    <row r="2678" spans="1:2" ht="9" customHeight="1" x14ac:dyDescent="0.15">
      <c r="A2678" s="194"/>
      <c r="B2678" s="678"/>
    </row>
    <row r="2679" spans="1:2" ht="9" customHeight="1" x14ac:dyDescent="0.15">
      <c r="A2679" s="194"/>
      <c r="B2679" s="678"/>
    </row>
    <row r="2680" spans="1:2" ht="9" customHeight="1" x14ac:dyDescent="0.15">
      <c r="A2680" s="194"/>
      <c r="B2680" s="678"/>
    </row>
    <row r="2681" spans="1:2" ht="9" customHeight="1" x14ac:dyDescent="0.15">
      <c r="A2681" s="194"/>
      <c r="B2681" s="678"/>
    </row>
    <row r="2682" spans="1:2" ht="9" customHeight="1" x14ac:dyDescent="0.15">
      <c r="A2682" s="194"/>
      <c r="B2682" s="678"/>
    </row>
    <row r="2683" spans="1:2" ht="9" customHeight="1" x14ac:dyDescent="0.15">
      <c r="A2683" s="194"/>
      <c r="B2683" s="678"/>
    </row>
    <row r="2684" spans="1:2" ht="9" customHeight="1" x14ac:dyDescent="0.15">
      <c r="A2684" s="194"/>
      <c r="B2684" s="678"/>
    </row>
    <row r="2685" spans="1:2" ht="9" customHeight="1" x14ac:dyDescent="0.15">
      <c r="A2685" s="194"/>
      <c r="B2685" s="678"/>
    </row>
    <row r="2686" spans="1:2" ht="9" customHeight="1" x14ac:dyDescent="0.15">
      <c r="A2686" s="194"/>
      <c r="B2686" s="678"/>
    </row>
    <row r="2687" spans="1:2" ht="9" customHeight="1" x14ac:dyDescent="0.15">
      <c r="A2687" s="194"/>
      <c r="B2687" s="678"/>
    </row>
    <row r="2688" spans="1:2" ht="9" customHeight="1" x14ac:dyDescent="0.15">
      <c r="A2688" s="194"/>
      <c r="B2688" s="678"/>
    </row>
    <row r="2689" spans="1:2" ht="9" customHeight="1" x14ac:dyDescent="0.15">
      <c r="A2689" s="194"/>
      <c r="B2689" s="678"/>
    </row>
    <row r="2690" spans="1:2" ht="9" customHeight="1" x14ac:dyDescent="0.15">
      <c r="A2690" s="194"/>
      <c r="B2690" s="678"/>
    </row>
    <row r="2691" spans="1:2" ht="9" customHeight="1" x14ac:dyDescent="0.15">
      <c r="A2691" s="194"/>
      <c r="B2691" s="678"/>
    </row>
    <row r="2692" spans="1:2" ht="9" customHeight="1" x14ac:dyDescent="0.15">
      <c r="A2692" s="194"/>
      <c r="B2692" s="678"/>
    </row>
    <row r="2693" spans="1:2" ht="9" customHeight="1" x14ac:dyDescent="0.15">
      <c r="A2693" s="194"/>
      <c r="B2693" s="678"/>
    </row>
    <row r="2694" spans="1:2" ht="9" customHeight="1" x14ac:dyDescent="0.15">
      <c r="A2694" s="194"/>
      <c r="B2694" s="678"/>
    </row>
    <row r="2695" spans="1:2" ht="9" customHeight="1" x14ac:dyDescent="0.15">
      <c r="A2695" s="194"/>
      <c r="B2695" s="678"/>
    </row>
    <row r="2696" spans="1:2" ht="9" customHeight="1" x14ac:dyDescent="0.15">
      <c r="A2696" s="194"/>
      <c r="B2696" s="678"/>
    </row>
    <row r="2697" spans="1:2" ht="9" customHeight="1" x14ac:dyDescent="0.15">
      <c r="A2697" s="194"/>
      <c r="B2697" s="678"/>
    </row>
    <row r="2698" spans="1:2" ht="9" customHeight="1" x14ac:dyDescent="0.15">
      <c r="A2698" s="194"/>
      <c r="B2698" s="678"/>
    </row>
    <row r="2699" spans="1:2" ht="9" customHeight="1" x14ac:dyDescent="0.15">
      <c r="A2699" s="194"/>
      <c r="B2699" s="678"/>
    </row>
    <row r="2700" spans="1:2" ht="9" customHeight="1" x14ac:dyDescent="0.15">
      <c r="A2700" s="194"/>
      <c r="B2700" s="678"/>
    </row>
    <row r="2701" spans="1:2" ht="9" customHeight="1" x14ac:dyDescent="0.15">
      <c r="A2701" s="194"/>
      <c r="B2701" s="678"/>
    </row>
    <row r="2702" spans="1:2" ht="9" customHeight="1" x14ac:dyDescent="0.15">
      <c r="A2702" s="194"/>
      <c r="B2702" s="678"/>
    </row>
    <row r="2703" spans="1:2" ht="9" customHeight="1" x14ac:dyDescent="0.15">
      <c r="A2703" s="194"/>
      <c r="B2703" s="678"/>
    </row>
    <row r="2704" spans="1:2" ht="9" customHeight="1" x14ac:dyDescent="0.15">
      <c r="A2704" s="194"/>
      <c r="B2704" s="678"/>
    </row>
    <row r="2705" spans="1:2" ht="9" customHeight="1" x14ac:dyDescent="0.15">
      <c r="A2705" s="194"/>
      <c r="B2705" s="678"/>
    </row>
    <row r="2706" spans="1:2" ht="9" customHeight="1" x14ac:dyDescent="0.15">
      <c r="A2706" s="194"/>
      <c r="B2706" s="678"/>
    </row>
    <row r="2707" spans="1:2" ht="9" customHeight="1" x14ac:dyDescent="0.15">
      <c r="A2707" s="194"/>
      <c r="B2707" s="678"/>
    </row>
    <row r="2708" spans="1:2" ht="9" customHeight="1" x14ac:dyDescent="0.15">
      <c r="A2708" s="194"/>
      <c r="B2708" s="678"/>
    </row>
    <row r="2709" spans="1:2" ht="9" customHeight="1" x14ac:dyDescent="0.15">
      <c r="A2709" s="194"/>
      <c r="B2709" s="678"/>
    </row>
    <row r="2710" spans="1:2" ht="9" customHeight="1" x14ac:dyDescent="0.15">
      <c r="A2710" s="194"/>
      <c r="B2710" s="678"/>
    </row>
    <row r="2711" spans="1:2" ht="9" customHeight="1" x14ac:dyDescent="0.15">
      <c r="A2711" s="194"/>
      <c r="B2711" s="678"/>
    </row>
    <row r="2712" spans="1:2" ht="9" customHeight="1" x14ac:dyDescent="0.15">
      <c r="A2712" s="194"/>
      <c r="B2712" s="678"/>
    </row>
    <row r="2713" spans="1:2" ht="9" customHeight="1" x14ac:dyDescent="0.15">
      <c r="A2713" s="194"/>
      <c r="B2713" s="678"/>
    </row>
    <row r="2714" spans="1:2" ht="9" customHeight="1" x14ac:dyDescent="0.15">
      <c r="A2714" s="194"/>
      <c r="B2714" s="678"/>
    </row>
    <row r="2715" spans="1:2" ht="9" customHeight="1" x14ac:dyDescent="0.15">
      <c r="A2715" s="194"/>
      <c r="B2715" s="678"/>
    </row>
    <row r="2716" spans="1:2" ht="9" customHeight="1" x14ac:dyDescent="0.15">
      <c r="A2716" s="194"/>
      <c r="B2716" s="678"/>
    </row>
    <row r="2717" spans="1:2" ht="9" customHeight="1" x14ac:dyDescent="0.15">
      <c r="A2717" s="194"/>
      <c r="B2717" s="678"/>
    </row>
    <row r="2718" spans="1:2" ht="9" customHeight="1" x14ac:dyDescent="0.15">
      <c r="A2718" s="194"/>
      <c r="B2718" s="678"/>
    </row>
    <row r="2719" spans="1:2" ht="9" customHeight="1" x14ac:dyDescent="0.15">
      <c r="A2719" s="194"/>
      <c r="B2719" s="678"/>
    </row>
    <row r="2720" spans="1:2" ht="9" customHeight="1" x14ac:dyDescent="0.15">
      <c r="A2720" s="194"/>
      <c r="B2720" s="678"/>
    </row>
    <row r="2721" spans="1:2" ht="9" customHeight="1" x14ac:dyDescent="0.15">
      <c r="A2721" s="194"/>
      <c r="B2721" s="678"/>
    </row>
    <row r="2722" spans="1:2" ht="9" customHeight="1" x14ac:dyDescent="0.15">
      <c r="A2722" s="194"/>
      <c r="B2722" s="678"/>
    </row>
    <row r="2723" spans="1:2" ht="9" customHeight="1" x14ac:dyDescent="0.15">
      <c r="A2723" s="194"/>
      <c r="B2723" s="678"/>
    </row>
    <row r="2724" spans="1:2" ht="9" customHeight="1" x14ac:dyDescent="0.15">
      <c r="A2724" s="194"/>
      <c r="B2724" s="678"/>
    </row>
    <row r="2725" spans="1:2" ht="9" customHeight="1" x14ac:dyDescent="0.15">
      <c r="A2725" s="194"/>
      <c r="B2725" s="678"/>
    </row>
    <row r="2726" spans="1:2" ht="9" customHeight="1" x14ac:dyDescent="0.15">
      <c r="A2726" s="194"/>
      <c r="B2726" s="678"/>
    </row>
    <row r="2727" spans="1:2" ht="9" customHeight="1" x14ac:dyDescent="0.15">
      <c r="A2727" s="194"/>
      <c r="B2727" s="678"/>
    </row>
    <row r="2728" spans="1:2" ht="9" customHeight="1" x14ac:dyDescent="0.15">
      <c r="A2728" s="194"/>
      <c r="B2728" s="678"/>
    </row>
    <row r="2729" spans="1:2" ht="9" customHeight="1" x14ac:dyDescent="0.15">
      <c r="A2729" s="194"/>
      <c r="B2729" s="678"/>
    </row>
    <row r="2730" spans="1:2" ht="9" customHeight="1" x14ac:dyDescent="0.15">
      <c r="A2730" s="194"/>
      <c r="B2730" s="678"/>
    </row>
    <row r="2731" spans="1:2" ht="9" customHeight="1" x14ac:dyDescent="0.15">
      <c r="A2731" s="194"/>
      <c r="B2731" s="678"/>
    </row>
    <row r="2732" spans="1:2" ht="9" customHeight="1" x14ac:dyDescent="0.15">
      <c r="A2732" s="194"/>
      <c r="B2732" s="678"/>
    </row>
    <row r="2733" spans="1:2" ht="9" customHeight="1" x14ac:dyDescent="0.15">
      <c r="A2733" s="194"/>
      <c r="B2733" s="678"/>
    </row>
    <row r="2734" spans="1:2" ht="9" customHeight="1" x14ac:dyDescent="0.15">
      <c r="A2734" s="194"/>
      <c r="B2734" s="678"/>
    </row>
    <row r="2735" spans="1:2" ht="9" customHeight="1" x14ac:dyDescent="0.15">
      <c r="A2735" s="194"/>
      <c r="B2735" s="678"/>
    </row>
    <row r="2736" spans="1:2" ht="9" customHeight="1" x14ac:dyDescent="0.15">
      <c r="A2736" s="194"/>
      <c r="B2736" s="678"/>
    </row>
    <row r="2737" spans="1:2" ht="9" customHeight="1" x14ac:dyDescent="0.15">
      <c r="A2737" s="194"/>
      <c r="B2737" s="678"/>
    </row>
    <row r="2738" spans="1:2" ht="9" customHeight="1" x14ac:dyDescent="0.15">
      <c r="A2738" s="194"/>
      <c r="B2738" s="678"/>
    </row>
    <row r="2739" spans="1:2" ht="9" customHeight="1" x14ac:dyDescent="0.15">
      <c r="A2739" s="194"/>
      <c r="B2739" s="678"/>
    </row>
    <row r="2740" spans="1:2" ht="9" customHeight="1" x14ac:dyDescent="0.15">
      <c r="A2740" s="194"/>
      <c r="B2740" s="678"/>
    </row>
    <row r="2741" spans="1:2" ht="9" customHeight="1" x14ac:dyDescent="0.15">
      <c r="A2741" s="194"/>
      <c r="B2741" s="678"/>
    </row>
    <row r="2742" spans="1:2" ht="9" customHeight="1" x14ac:dyDescent="0.15">
      <c r="A2742" s="194"/>
      <c r="B2742" s="678"/>
    </row>
    <row r="2743" spans="1:2" ht="9" customHeight="1" x14ac:dyDescent="0.15">
      <c r="A2743" s="194"/>
      <c r="B2743" s="678"/>
    </row>
    <row r="2744" spans="1:2" ht="9" customHeight="1" x14ac:dyDescent="0.15">
      <c r="A2744" s="194"/>
      <c r="B2744" s="678"/>
    </row>
    <row r="2745" spans="1:2" ht="9" customHeight="1" x14ac:dyDescent="0.15">
      <c r="A2745" s="194"/>
      <c r="B2745" s="678"/>
    </row>
    <row r="2746" spans="1:2" ht="9" customHeight="1" x14ac:dyDescent="0.15">
      <c r="A2746" s="194"/>
      <c r="B2746" s="678"/>
    </row>
    <row r="2747" spans="1:2" ht="9" customHeight="1" x14ac:dyDescent="0.15">
      <c r="A2747" s="194"/>
      <c r="B2747" s="678"/>
    </row>
    <row r="2748" spans="1:2" ht="9" customHeight="1" x14ac:dyDescent="0.15">
      <c r="A2748" s="194"/>
      <c r="B2748" s="678"/>
    </row>
    <row r="2749" spans="1:2" ht="9" customHeight="1" x14ac:dyDescent="0.15">
      <c r="A2749" s="194"/>
      <c r="B2749" s="678"/>
    </row>
    <row r="2750" spans="1:2" ht="9" customHeight="1" x14ac:dyDescent="0.15">
      <c r="A2750" s="194"/>
      <c r="B2750" s="678"/>
    </row>
    <row r="2751" spans="1:2" ht="9" customHeight="1" x14ac:dyDescent="0.15">
      <c r="A2751" s="194"/>
      <c r="B2751" s="678"/>
    </row>
    <row r="2752" spans="1:2" ht="9" customHeight="1" x14ac:dyDescent="0.15">
      <c r="A2752" s="194"/>
      <c r="B2752" s="678"/>
    </row>
    <row r="2753" spans="1:2" ht="9" customHeight="1" x14ac:dyDescent="0.15">
      <c r="A2753" s="194"/>
      <c r="B2753" s="678"/>
    </row>
    <row r="2754" spans="1:2" ht="9" customHeight="1" x14ac:dyDescent="0.15">
      <c r="A2754" s="194"/>
      <c r="B2754" s="678"/>
    </row>
    <row r="2755" spans="1:2" ht="9" customHeight="1" x14ac:dyDescent="0.15">
      <c r="A2755" s="194"/>
      <c r="B2755" s="678"/>
    </row>
    <row r="2756" spans="1:2" ht="9" customHeight="1" x14ac:dyDescent="0.15">
      <c r="A2756" s="194"/>
      <c r="B2756" s="678"/>
    </row>
    <row r="2757" spans="1:2" ht="9" customHeight="1" x14ac:dyDescent="0.15">
      <c r="A2757" s="194"/>
      <c r="B2757" s="678"/>
    </row>
    <row r="2758" spans="1:2" ht="9" customHeight="1" x14ac:dyDescent="0.15">
      <c r="A2758" s="194"/>
      <c r="B2758" s="678"/>
    </row>
    <row r="2759" spans="1:2" ht="9" customHeight="1" x14ac:dyDescent="0.15">
      <c r="A2759" s="194"/>
      <c r="B2759" s="678"/>
    </row>
    <row r="2760" spans="1:2" ht="9" customHeight="1" x14ac:dyDescent="0.15">
      <c r="A2760" s="194"/>
      <c r="B2760" s="678"/>
    </row>
    <row r="2761" spans="1:2" ht="9" customHeight="1" x14ac:dyDescent="0.15">
      <c r="A2761" s="194"/>
      <c r="B2761" s="678"/>
    </row>
    <row r="2762" spans="1:2" ht="9" customHeight="1" x14ac:dyDescent="0.15">
      <c r="A2762" s="194"/>
      <c r="B2762" s="678"/>
    </row>
    <row r="2763" spans="1:2" ht="9" customHeight="1" x14ac:dyDescent="0.15">
      <c r="A2763" s="194"/>
      <c r="B2763" s="678"/>
    </row>
    <row r="2764" spans="1:2" ht="9" customHeight="1" x14ac:dyDescent="0.15">
      <c r="B2764" s="295"/>
    </row>
    <row r="2765" spans="1:2" ht="9" customHeight="1" x14ac:dyDescent="0.15">
      <c r="A2765" s="194"/>
      <c r="B2765" s="678"/>
    </row>
    <row r="2766" spans="1:2" ht="9" customHeight="1" x14ac:dyDescent="0.15">
      <c r="B2766" s="295"/>
    </row>
  </sheetData>
  <mergeCells count="6">
    <mergeCell ref="A31:B31"/>
    <mergeCell ref="A1:E1"/>
    <mergeCell ref="N18:Q20"/>
    <mergeCell ref="N21:O21"/>
    <mergeCell ref="P21:Q21"/>
    <mergeCell ref="A30:D30"/>
  </mergeCells>
  <pageMargins left="0.78740157480314965" right="0.78740157480314965" top="0.78740157480314965" bottom="0.78740157480314965" header="0" footer="0"/>
  <pageSetup paperSize="9" scale="82" firstPageNumber="0" orientation="portrait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5A980-23BC-4EF5-8C95-A4FBE7EA4B45}">
  <dimension ref="A1:S22"/>
  <sheetViews>
    <sheetView showGridLines="0" zoomScaleNormal="100" zoomScaleSheetLayoutView="130" workbookViewId="0">
      <selection sqref="A1:E1"/>
    </sheetView>
  </sheetViews>
  <sheetFormatPr defaultColWidth="9.140625" defaultRowHeight="9" customHeight="1" x14ac:dyDescent="0.15"/>
  <cols>
    <col min="1" max="1" width="23.85546875" style="1" bestFit="1" customWidth="1"/>
    <col min="2" max="2" width="10.28515625" style="1" customWidth="1"/>
    <col min="3" max="3" width="17.7109375" style="1" customWidth="1"/>
    <col min="4" max="4" width="17.28515625" style="13" customWidth="1"/>
    <col min="5" max="5" width="17.7109375" style="1" customWidth="1"/>
    <col min="6" max="7" width="9.140625" style="1"/>
    <col min="8" max="8" width="9.140625" style="596"/>
    <col min="9" max="16384" width="9.140625" style="1"/>
  </cols>
  <sheetData>
    <row r="1" spans="1:19" ht="13.9" customHeight="1" x14ac:dyDescent="0.2">
      <c r="A1" s="784" t="s">
        <v>1551</v>
      </c>
      <c r="B1" s="695"/>
      <c r="C1" s="696"/>
      <c r="D1" s="783"/>
      <c r="E1" s="696"/>
      <c r="F1" s="697"/>
      <c r="G1" s="697"/>
      <c r="H1" s="698"/>
      <c r="I1" s="697"/>
      <c r="J1" s="697"/>
      <c r="K1" s="697"/>
      <c r="L1" s="697"/>
      <c r="M1" s="697"/>
      <c r="N1" s="697"/>
      <c r="O1" s="697"/>
      <c r="P1" s="697"/>
      <c r="Q1" s="697"/>
      <c r="R1" s="699"/>
      <c r="S1" s="699"/>
    </row>
    <row r="2" spans="1:19" ht="9" customHeight="1" x14ac:dyDescent="0.15">
      <c r="A2" s="3" t="s">
        <v>31</v>
      </c>
      <c r="B2" s="3"/>
      <c r="C2" s="700"/>
      <c r="D2" s="700"/>
      <c r="E2" s="14"/>
    </row>
    <row r="3" spans="1:19" ht="10.15" customHeight="1" x14ac:dyDescent="0.15">
      <c r="A3" s="1007" t="s">
        <v>1447</v>
      </c>
      <c r="B3" s="1008"/>
      <c r="C3" s="1009" t="s">
        <v>1448</v>
      </c>
      <c r="D3" s="1009"/>
      <c r="E3" s="1009"/>
    </row>
    <row r="4" spans="1:19" ht="10.15" customHeight="1" x14ac:dyDescent="0.15">
      <c r="A4" s="701"/>
      <c r="B4" s="702"/>
      <c r="C4" s="93" t="s">
        <v>1449</v>
      </c>
      <c r="D4" s="703" t="s">
        <v>1450</v>
      </c>
      <c r="E4" s="59" t="s">
        <v>1451</v>
      </c>
    </row>
    <row r="5" spans="1:19" ht="10.15" customHeight="1" x14ac:dyDescent="0.15">
      <c r="A5" s="704" t="s">
        <v>1452</v>
      </c>
      <c r="B5" s="702"/>
      <c r="C5" s="62" t="s">
        <v>22</v>
      </c>
      <c r="D5" s="705" t="s">
        <v>667</v>
      </c>
      <c r="E5" s="706" t="s">
        <v>1453</v>
      </c>
    </row>
    <row r="6" spans="1:19" ht="5.0999999999999996" customHeight="1" x14ac:dyDescent="0.15">
      <c r="A6" s="3"/>
      <c r="B6" s="3"/>
      <c r="C6" s="707"/>
      <c r="D6" s="700"/>
      <c r="E6" s="707"/>
    </row>
    <row r="7" spans="1:19" ht="9" customHeight="1" x14ac:dyDescent="0.15">
      <c r="A7" s="3" t="s">
        <v>31</v>
      </c>
      <c r="B7" s="544">
        <v>2021</v>
      </c>
      <c r="C7" s="708">
        <v>5948</v>
      </c>
      <c r="D7" s="708">
        <v>7818</v>
      </c>
      <c r="E7" s="709">
        <v>1.31</v>
      </c>
      <c r="F7" s="13"/>
      <c r="G7" s="13"/>
    </row>
    <row r="8" spans="1:19" ht="9" customHeight="1" x14ac:dyDescent="0.15">
      <c r="B8" s="544" t="s">
        <v>406</v>
      </c>
      <c r="C8" s="3">
        <v>5409</v>
      </c>
      <c r="D8" s="700">
        <v>8200</v>
      </c>
      <c r="E8" s="3">
        <v>1.52</v>
      </c>
      <c r="F8" s="13"/>
      <c r="G8" s="13"/>
    </row>
    <row r="9" spans="1:19" ht="9" customHeight="1" x14ac:dyDescent="0.15">
      <c r="A9" s="710" t="s">
        <v>30</v>
      </c>
      <c r="B9" s="236">
        <v>2021</v>
      </c>
      <c r="C9" s="163">
        <v>2260</v>
      </c>
      <c r="D9" s="163">
        <v>2923</v>
      </c>
      <c r="E9" s="711">
        <v>1.29</v>
      </c>
      <c r="G9" s="1010"/>
      <c r="H9" s="1010"/>
      <c r="I9" s="1010"/>
      <c r="J9" s="1010"/>
      <c r="K9" s="1010"/>
    </row>
    <row r="10" spans="1:19" ht="9" customHeight="1" x14ac:dyDescent="0.15">
      <c r="A10" s="710"/>
      <c r="B10" s="236" t="s">
        <v>406</v>
      </c>
      <c r="C10" s="1">
        <v>2222</v>
      </c>
      <c r="D10" s="13">
        <v>3435</v>
      </c>
      <c r="E10" s="1">
        <v>1.55</v>
      </c>
      <c r="G10" s="1010"/>
      <c r="H10" s="1010"/>
      <c r="I10" s="1010"/>
      <c r="J10" s="1010"/>
      <c r="K10" s="1010"/>
    </row>
    <row r="11" spans="1:19" ht="9" customHeight="1" x14ac:dyDescent="0.15">
      <c r="A11" s="710" t="s">
        <v>29</v>
      </c>
      <c r="B11" s="236">
        <v>2021</v>
      </c>
      <c r="C11" s="151">
        <v>3258</v>
      </c>
      <c r="D11" s="163">
        <v>4319</v>
      </c>
      <c r="E11" s="711" t="s">
        <v>1454</v>
      </c>
      <c r="F11" s="13"/>
      <c r="G11" s="13"/>
    </row>
    <row r="12" spans="1:19" ht="9" customHeight="1" x14ac:dyDescent="0.15">
      <c r="A12" s="710"/>
      <c r="B12" s="236" t="s">
        <v>406</v>
      </c>
      <c r="C12" s="1">
        <v>3019</v>
      </c>
      <c r="D12" s="13">
        <v>4512</v>
      </c>
      <c r="E12" s="1">
        <v>1.49</v>
      </c>
    </row>
    <row r="13" spans="1:19" ht="9" customHeight="1" x14ac:dyDescent="0.15">
      <c r="A13" s="710" t="s">
        <v>1455</v>
      </c>
      <c r="B13" s="236">
        <v>2021</v>
      </c>
      <c r="C13" s="151">
        <v>118</v>
      </c>
      <c r="D13" s="151">
        <v>160</v>
      </c>
      <c r="E13" s="711">
        <v>1.36</v>
      </c>
    </row>
    <row r="14" spans="1:19" ht="9" customHeight="1" x14ac:dyDescent="0.15">
      <c r="A14" s="710"/>
      <c r="B14" s="236" t="s">
        <v>406</v>
      </c>
      <c r="C14" s="1">
        <v>14</v>
      </c>
      <c r="D14" s="13">
        <v>21</v>
      </c>
      <c r="E14" s="1">
        <v>1.46</v>
      </c>
    </row>
    <row r="15" spans="1:19" ht="9" customHeight="1" x14ac:dyDescent="0.15">
      <c r="A15" s="710" t="s">
        <v>27</v>
      </c>
      <c r="B15" s="236">
        <v>2021</v>
      </c>
      <c r="C15" s="151">
        <v>313</v>
      </c>
      <c r="D15" s="163">
        <v>415</v>
      </c>
      <c r="E15" s="711">
        <v>1.33</v>
      </c>
    </row>
    <row r="16" spans="1:19" ht="9" customHeight="1" x14ac:dyDescent="0.15">
      <c r="A16" s="710"/>
      <c r="B16" s="236" t="s">
        <v>406</v>
      </c>
      <c r="C16" s="1">
        <v>154</v>
      </c>
      <c r="D16" s="13">
        <v>233</v>
      </c>
      <c r="E16" s="1">
        <v>1.51</v>
      </c>
    </row>
    <row r="17" spans="1:17" ht="9" customHeight="1" x14ac:dyDescent="0.15">
      <c r="A17" s="710" t="s">
        <v>1456</v>
      </c>
      <c r="B17" s="236">
        <v>2021</v>
      </c>
      <c r="C17" s="163">
        <v>0</v>
      </c>
      <c r="D17" s="163">
        <v>0</v>
      </c>
      <c r="E17" s="711">
        <v>0</v>
      </c>
      <c r="H17" s="1"/>
    </row>
    <row r="18" spans="1:17" ht="9" customHeight="1" x14ac:dyDescent="0.15">
      <c r="B18" s="236" t="s">
        <v>406</v>
      </c>
      <c r="C18" s="163">
        <v>0</v>
      </c>
      <c r="D18" s="163">
        <v>0</v>
      </c>
      <c r="E18" s="711">
        <v>0</v>
      </c>
      <c r="H18" s="1"/>
      <c r="N18" s="1006"/>
      <c r="O18" s="1006"/>
      <c r="P18" s="1006"/>
      <c r="Q18" s="1006"/>
    </row>
    <row r="19" spans="1:17" ht="5.0999999999999996" customHeight="1" thickBot="1" x14ac:dyDescent="0.2">
      <c r="A19" s="27"/>
      <c r="B19" s="27"/>
      <c r="C19" s="27"/>
      <c r="D19" s="712"/>
      <c r="E19" s="27"/>
      <c r="H19" s="1"/>
      <c r="N19" s="1006"/>
      <c r="O19" s="1006"/>
      <c r="P19" s="1006"/>
      <c r="Q19" s="1006"/>
    </row>
    <row r="20" spans="1:17" ht="9.75" thickTop="1" x14ac:dyDescent="0.15">
      <c r="A20" s="1011" t="s">
        <v>1457</v>
      </c>
      <c r="B20" s="1011"/>
      <c r="C20" s="1011"/>
      <c r="D20" s="1011"/>
      <c r="E20" s="1011"/>
      <c r="H20" s="1"/>
      <c r="N20" s="1006"/>
      <c r="O20" s="1006"/>
      <c r="P20" s="1006"/>
      <c r="Q20" s="1006"/>
    </row>
    <row r="21" spans="1:17" ht="9" customHeight="1" x14ac:dyDescent="0.15">
      <c r="A21" s="156" t="s">
        <v>1458</v>
      </c>
      <c r="H21" s="1"/>
      <c r="N21" s="1006"/>
      <c r="O21" s="1006"/>
      <c r="P21" s="1006"/>
      <c r="Q21" s="1006"/>
    </row>
    <row r="22" spans="1:17" ht="9" customHeight="1" x14ac:dyDescent="0.15">
      <c r="N22" s="1006"/>
      <c r="O22" s="1006"/>
      <c r="P22" s="1006"/>
      <c r="Q22" s="1006"/>
    </row>
  </sheetData>
  <mergeCells count="7">
    <mergeCell ref="N22:O22"/>
    <mergeCell ref="P22:Q22"/>
    <mergeCell ref="A3:B3"/>
    <mergeCell ref="C3:E3"/>
    <mergeCell ref="G9:K10"/>
    <mergeCell ref="N18:Q21"/>
    <mergeCell ref="A20:E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AB5BD-ED1E-4689-85E6-60F3D61E92FB}">
  <dimension ref="A1:S21"/>
  <sheetViews>
    <sheetView showGridLines="0" zoomScaleNormal="100" zoomScaleSheetLayoutView="130" workbookViewId="0">
      <selection sqref="A1:E1"/>
    </sheetView>
  </sheetViews>
  <sheetFormatPr defaultColWidth="9.140625" defaultRowHeight="9" x14ac:dyDescent="0.15"/>
  <cols>
    <col min="1" max="1" width="21.42578125" style="1" customWidth="1"/>
    <col min="2" max="2" width="26.7109375" style="1" customWidth="1"/>
    <col min="3" max="3" width="20.5703125" style="1" customWidth="1"/>
    <col min="4" max="4" width="18.28515625" style="1" customWidth="1"/>
    <col min="5" max="5" width="7.7109375" style="1" customWidth="1"/>
    <col min="6" max="16384" width="9.140625" style="1"/>
  </cols>
  <sheetData>
    <row r="1" spans="1:19" ht="25.9" customHeight="1" x14ac:dyDescent="0.2">
      <c r="A1" s="1012" t="s">
        <v>1552</v>
      </c>
      <c r="B1" s="1012"/>
      <c r="C1" s="1012"/>
      <c r="D1" s="1012"/>
      <c r="E1" s="697"/>
      <c r="F1" s="697"/>
      <c r="G1" s="697"/>
      <c r="H1" s="697"/>
      <c r="I1" s="697"/>
      <c r="J1" s="697"/>
      <c r="K1" s="697"/>
      <c r="L1" s="697"/>
      <c r="M1" s="697"/>
      <c r="N1" s="697"/>
      <c r="O1" s="697"/>
      <c r="P1" s="697"/>
      <c r="Q1" s="697"/>
      <c r="R1" s="699"/>
      <c r="S1" s="699"/>
    </row>
    <row r="2" spans="1:19" ht="9" customHeight="1" x14ac:dyDescent="0.15">
      <c r="A2" s="3" t="s">
        <v>31</v>
      </c>
      <c r="B2" s="700"/>
      <c r="C2" s="700"/>
      <c r="D2" s="14"/>
    </row>
    <row r="3" spans="1:19" ht="15" customHeight="1" x14ac:dyDescent="0.15">
      <c r="A3" s="713" t="s">
        <v>1459</v>
      </c>
      <c r="B3" s="56" t="s">
        <v>1460</v>
      </c>
      <c r="C3" s="714" t="s">
        <v>1461</v>
      </c>
      <c r="D3" s="57" t="s">
        <v>1462</v>
      </c>
    </row>
    <row r="4" spans="1:19" x14ac:dyDescent="0.15">
      <c r="A4" s="715" t="s">
        <v>1463</v>
      </c>
      <c r="B4" s="716" t="s">
        <v>22</v>
      </c>
      <c r="C4" s="717"/>
      <c r="D4" s="718"/>
    </row>
    <row r="5" spans="1:19" ht="5.0999999999999996" customHeight="1" x14ac:dyDescent="0.15"/>
    <row r="6" spans="1:19" ht="9" customHeight="1" x14ac:dyDescent="0.15">
      <c r="A6" s="719" t="s">
        <v>1464</v>
      </c>
      <c r="B6" s="720">
        <v>6639.97</v>
      </c>
      <c r="C6" s="720">
        <v>7107.59</v>
      </c>
      <c r="D6" s="720">
        <v>1563.59</v>
      </c>
      <c r="E6" s="250"/>
      <c r="F6" s="250"/>
      <c r="G6" s="250"/>
    </row>
    <row r="7" spans="1:19" ht="9" customHeight="1" x14ac:dyDescent="0.15">
      <c r="A7" s="719" t="s">
        <v>1465</v>
      </c>
      <c r="B7" s="720">
        <v>12321.28</v>
      </c>
      <c r="C7" s="720">
        <v>9625.02</v>
      </c>
      <c r="D7" s="720">
        <v>1964.39</v>
      </c>
      <c r="E7" s="720"/>
      <c r="F7" s="720"/>
    </row>
    <row r="8" spans="1:19" ht="5.0999999999999996" customHeight="1" thickBot="1" x14ac:dyDescent="0.2">
      <c r="A8" s="27"/>
      <c r="B8" s="27"/>
      <c r="C8" s="27"/>
      <c r="D8" s="27"/>
    </row>
    <row r="9" spans="1:19" ht="9" customHeight="1" thickTop="1" x14ac:dyDescent="0.15">
      <c r="A9" s="156" t="s">
        <v>1457</v>
      </c>
    </row>
    <row r="10" spans="1:19" x14ac:dyDescent="0.15">
      <c r="A10" s="156" t="s">
        <v>1466</v>
      </c>
    </row>
    <row r="11" spans="1:19" ht="17.45" customHeight="1" x14ac:dyDescent="0.15">
      <c r="A11" s="1013" t="s">
        <v>1467</v>
      </c>
      <c r="B11" s="1014"/>
      <c r="C11" s="1014"/>
      <c r="D11" s="1014"/>
    </row>
    <row r="17" spans="14:17" ht="4.5" customHeight="1" x14ac:dyDescent="0.15"/>
    <row r="18" spans="14:17" x14ac:dyDescent="0.15">
      <c r="N18" s="1006"/>
      <c r="O18" s="1006"/>
      <c r="P18" s="1006"/>
      <c r="Q18" s="1006"/>
    </row>
    <row r="19" spans="14:17" x14ac:dyDescent="0.15">
      <c r="N19" s="1006"/>
      <c r="O19" s="1006"/>
      <c r="P19" s="1006"/>
      <c r="Q19" s="1006"/>
    </row>
    <row r="20" spans="14:17" x14ac:dyDescent="0.15">
      <c r="N20" s="1006"/>
      <c r="O20" s="1006"/>
      <c r="P20" s="1006"/>
      <c r="Q20" s="1006"/>
    </row>
    <row r="21" spans="14:17" x14ac:dyDescent="0.15">
      <c r="N21" s="1006"/>
      <c r="O21" s="1006"/>
      <c r="P21" s="1006"/>
      <c r="Q21" s="1006"/>
    </row>
  </sheetData>
  <mergeCells count="5">
    <mergeCell ref="A1:D1"/>
    <mergeCell ref="A11:D11"/>
    <mergeCell ref="N18:Q20"/>
    <mergeCell ref="N21:O21"/>
    <mergeCell ref="P21:Q21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CD440-F27E-43EC-B30F-CE7742A8B789}">
  <dimension ref="A1:Q42"/>
  <sheetViews>
    <sheetView showGridLines="0" zoomScaleNormal="100" zoomScaleSheetLayoutView="150" workbookViewId="0">
      <pane ySplit="4" topLeftCell="A5" activePane="bottomLeft" state="frozen"/>
      <selection sqref="A1:E1"/>
      <selection pane="bottomLeft" sqref="A1:E1"/>
    </sheetView>
  </sheetViews>
  <sheetFormatPr defaultColWidth="9.140625" defaultRowHeight="9" customHeight="1" x14ac:dyDescent="0.15"/>
  <cols>
    <col min="1" max="1" width="29.140625" style="1" customWidth="1"/>
    <col min="2" max="4" width="19.28515625" style="1" customWidth="1"/>
    <col min="5" max="5" width="7" style="1" bestFit="1" customWidth="1"/>
    <col min="6" max="6" width="30.140625" style="1" bestFit="1" customWidth="1"/>
    <col min="7" max="7" width="6" style="1" bestFit="1" customWidth="1"/>
    <col min="8" max="16384" width="9.140625" style="1"/>
  </cols>
  <sheetData>
    <row r="1" spans="1:16" ht="13.9" customHeight="1" x14ac:dyDescent="0.2">
      <c r="A1" s="977" t="s">
        <v>1554</v>
      </c>
      <c r="B1" s="977"/>
      <c r="C1" s="977"/>
      <c r="D1" s="977"/>
      <c r="E1" s="697"/>
      <c r="F1" s="697"/>
      <c r="G1" s="697"/>
      <c r="H1" s="697"/>
      <c r="I1" s="697"/>
      <c r="J1" s="697"/>
      <c r="K1" s="697"/>
      <c r="L1" s="697"/>
      <c r="M1" s="697"/>
      <c r="N1" s="697"/>
      <c r="O1" s="699"/>
      <c r="P1" s="699"/>
    </row>
    <row r="2" spans="1:16" ht="9" customHeight="1" x14ac:dyDescent="0.15">
      <c r="A2" s="3"/>
      <c r="B2" s="14"/>
      <c r="C2" s="14"/>
      <c r="D2" s="14"/>
    </row>
    <row r="3" spans="1:16" x14ac:dyDescent="0.15">
      <c r="A3" s="721" t="s">
        <v>1463</v>
      </c>
      <c r="B3" s="1017">
        <v>2020</v>
      </c>
      <c r="C3" s="1017">
        <v>2021</v>
      </c>
      <c r="D3" s="1017">
        <v>2022</v>
      </c>
    </row>
    <row r="4" spans="1:16" x14ac:dyDescent="0.15">
      <c r="A4" s="722" t="s">
        <v>1468</v>
      </c>
      <c r="B4" s="1017"/>
      <c r="C4" s="1017"/>
      <c r="D4" s="1017"/>
    </row>
    <row r="5" spans="1:16" ht="5.0999999999999996" customHeight="1" x14ac:dyDescent="0.15">
      <c r="A5" s="3"/>
      <c r="B5" s="723"/>
      <c r="C5" s="723"/>
      <c r="D5" s="723"/>
    </row>
    <row r="6" spans="1:16" ht="9.9499999999999993" customHeight="1" x14ac:dyDescent="0.15">
      <c r="A6" s="3" t="s">
        <v>25</v>
      </c>
      <c r="E6" s="250"/>
    </row>
    <row r="7" spans="1:16" ht="9.9499999999999993" customHeight="1" x14ac:dyDescent="0.15">
      <c r="A7" s="3" t="s">
        <v>1469</v>
      </c>
      <c r="B7" s="724">
        <v>9678</v>
      </c>
      <c r="C7" s="724">
        <v>8230</v>
      </c>
      <c r="D7" s="724">
        <v>10439</v>
      </c>
      <c r="E7" s="250"/>
    </row>
    <row r="8" spans="1:16" s="3" customFormat="1" ht="9.9499999999999993" customHeight="1" x14ac:dyDescent="0.15">
      <c r="A8" s="3" t="s">
        <v>1470</v>
      </c>
      <c r="B8" s="724">
        <v>68561.933783469256</v>
      </c>
      <c r="C8" s="724">
        <v>28434</v>
      </c>
      <c r="D8" s="724">
        <v>110182.5</v>
      </c>
      <c r="E8" s="250"/>
    </row>
    <row r="9" spans="1:16" s="3" customFormat="1" ht="9.9499999999999993" customHeight="1" x14ac:dyDescent="0.15">
      <c r="A9" s="1" t="s">
        <v>1471</v>
      </c>
      <c r="B9" s="724">
        <v>62071.008299938636</v>
      </c>
      <c r="C9" s="724">
        <v>28433.560000000005</v>
      </c>
      <c r="D9" s="724">
        <v>99156.5</v>
      </c>
      <c r="E9" s="250"/>
    </row>
    <row r="10" spans="1:16" ht="9.9499999999999993" customHeight="1" x14ac:dyDescent="0.15">
      <c r="A10" s="1" t="s">
        <v>1472</v>
      </c>
      <c r="B10" s="724">
        <v>32354.857323574215</v>
      </c>
      <c r="C10" s="724">
        <v>8204.41</v>
      </c>
      <c r="D10" s="724">
        <v>55364.3</v>
      </c>
      <c r="E10" s="250"/>
    </row>
    <row r="11" spans="1:16" ht="9.9499999999999993" customHeight="1" x14ac:dyDescent="0.15">
      <c r="A11" s="1" t="s">
        <v>1473</v>
      </c>
      <c r="B11" s="724">
        <v>29716.150976364417</v>
      </c>
      <c r="C11" s="724">
        <v>17199.270000000004</v>
      </c>
      <c r="D11" s="724">
        <v>43792.2</v>
      </c>
      <c r="E11" s="250"/>
    </row>
    <row r="12" spans="1:16" ht="9.9499999999999993" customHeight="1" x14ac:dyDescent="0.15">
      <c r="A12" s="1" t="s">
        <v>1474</v>
      </c>
      <c r="B12" s="724">
        <v>6491.015483530542</v>
      </c>
      <c r="C12" s="724">
        <v>3029.88</v>
      </c>
      <c r="D12" s="724">
        <v>11026</v>
      </c>
      <c r="E12" s="250"/>
    </row>
    <row r="13" spans="1:16" ht="9.9499999999999993" customHeight="1" x14ac:dyDescent="0.15">
      <c r="A13" s="3" t="s">
        <v>1475</v>
      </c>
      <c r="B13" s="552">
        <v>7.084308099139208</v>
      </c>
      <c r="C13" s="552">
        <v>3.454921020656136</v>
      </c>
      <c r="D13" s="552">
        <v>10.554890315164288</v>
      </c>
      <c r="E13" s="250"/>
    </row>
    <row r="14" spans="1:16" ht="9.9499999999999993" customHeight="1" x14ac:dyDescent="0.15">
      <c r="A14" s="3" t="s">
        <v>1390</v>
      </c>
      <c r="B14" s="723"/>
      <c r="C14" s="723"/>
      <c r="D14" s="723"/>
      <c r="F14" s="167"/>
    </row>
    <row r="15" spans="1:16" ht="9.9499999999999993" customHeight="1" x14ac:dyDescent="0.15">
      <c r="A15" s="3" t="s">
        <v>1469</v>
      </c>
      <c r="B15" s="724">
        <v>9619</v>
      </c>
      <c r="C15" s="724">
        <v>8186</v>
      </c>
      <c r="D15" s="724">
        <v>10390</v>
      </c>
    </row>
    <row r="16" spans="1:16" s="3" customFormat="1" ht="9.9499999999999993" customHeight="1" x14ac:dyDescent="0.15">
      <c r="A16" s="3" t="s">
        <v>1470</v>
      </c>
      <c r="B16" s="724">
        <v>67169.933783469256</v>
      </c>
      <c r="C16" s="724">
        <v>28361.550000000003</v>
      </c>
      <c r="D16" s="724">
        <v>110096</v>
      </c>
      <c r="E16" s="725"/>
      <c r="F16" s="725"/>
      <c r="G16" s="725"/>
    </row>
    <row r="17" spans="1:17" s="3" customFormat="1" ht="9.9499999999999993" customHeight="1" x14ac:dyDescent="0.15">
      <c r="A17" s="1" t="s">
        <v>1471</v>
      </c>
      <c r="B17" s="724">
        <v>60678.918299938632</v>
      </c>
      <c r="C17" s="724">
        <v>25331.670000000002</v>
      </c>
      <c r="D17" s="724">
        <v>99070</v>
      </c>
    </row>
    <row r="18" spans="1:17" ht="9.9499999999999993" customHeight="1" x14ac:dyDescent="0.15">
      <c r="A18" s="1" t="s">
        <v>1472</v>
      </c>
      <c r="B18" s="723">
        <v>31724.997323574215</v>
      </c>
      <c r="C18" s="723">
        <v>8158.2099999999991</v>
      </c>
      <c r="D18" s="723">
        <v>55309</v>
      </c>
    </row>
    <row r="19" spans="1:17" ht="9.9499999999999993" customHeight="1" x14ac:dyDescent="0.15">
      <c r="A19" s="1" t="s">
        <v>1473</v>
      </c>
      <c r="B19" s="723">
        <v>28953.920976364418</v>
      </c>
      <c r="C19" s="723">
        <v>17173.460000000003</v>
      </c>
      <c r="D19" s="723">
        <v>43761</v>
      </c>
    </row>
    <row r="20" spans="1:17" ht="9.9499999999999993" customHeight="1" x14ac:dyDescent="0.15">
      <c r="A20" s="1" t="s">
        <v>1474</v>
      </c>
      <c r="B20" s="724">
        <v>6491.015483530542</v>
      </c>
      <c r="C20" s="724">
        <v>3029.88</v>
      </c>
      <c r="D20" s="724">
        <v>11026</v>
      </c>
      <c r="N20" s="1006"/>
      <c r="O20" s="1006"/>
      <c r="P20" s="1006"/>
      <c r="Q20" s="1006"/>
    </row>
    <row r="21" spans="1:17" ht="9.9499999999999993" customHeight="1" x14ac:dyDescent="0.15">
      <c r="A21" s="3" t="s">
        <v>1475</v>
      </c>
      <c r="B21" s="471">
        <v>6.9830474876254556</v>
      </c>
      <c r="C21" s="471">
        <v>3.464640850232104</v>
      </c>
      <c r="D21" s="471">
        <v>10.596342637151107</v>
      </c>
      <c r="N21" s="1006"/>
      <c r="O21" s="1006"/>
      <c r="P21" s="1006"/>
      <c r="Q21" s="1006"/>
    </row>
    <row r="22" spans="1:17" ht="9.9499999999999993" customHeight="1" x14ac:dyDescent="0.15">
      <c r="A22" s="3" t="s">
        <v>1396</v>
      </c>
      <c r="B22" s="724"/>
      <c r="C22" s="724"/>
      <c r="D22" s="724"/>
      <c r="N22" s="1006"/>
      <c r="O22" s="1006"/>
      <c r="P22" s="1006"/>
      <c r="Q22" s="1006"/>
    </row>
    <row r="23" spans="1:17" s="3" customFormat="1" ht="9.9499999999999993" customHeight="1" x14ac:dyDescent="0.15">
      <c r="A23" s="3" t="s">
        <v>1469</v>
      </c>
      <c r="B23" s="726">
        <v>0</v>
      </c>
      <c r="C23" s="726">
        <v>0</v>
      </c>
      <c r="D23" s="726">
        <v>0</v>
      </c>
      <c r="N23" s="1015"/>
      <c r="O23" s="1015"/>
      <c r="P23" s="1015"/>
      <c r="Q23" s="1015"/>
    </row>
    <row r="24" spans="1:17" s="3" customFormat="1" ht="9.9499999999999993" customHeight="1" x14ac:dyDescent="0.15">
      <c r="A24" s="3" t="s">
        <v>1470</v>
      </c>
      <c r="B24" s="726">
        <v>0</v>
      </c>
      <c r="C24" s="726">
        <v>0</v>
      </c>
      <c r="D24" s="726">
        <v>0</v>
      </c>
    </row>
    <row r="25" spans="1:17" ht="9.9499999999999993" customHeight="1" x14ac:dyDescent="0.15">
      <c r="A25" s="1" t="s">
        <v>1471</v>
      </c>
      <c r="B25" s="213">
        <v>0</v>
      </c>
      <c r="C25" s="213">
        <v>0</v>
      </c>
      <c r="D25" s="213">
        <v>0</v>
      </c>
    </row>
    <row r="26" spans="1:17" ht="9.9499999999999993" customHeight="1" x14ac:dyDescent="0.15">
      <c r="A26" s="1" t="s">
        <v>1472</v>
      </c>
      <c r="B26" s="213">
        <v>0</v>
      </c>
      <c r="C26" s="213">
        <v>0</v>
      </c>
      <c r="D26" s="213">
        <v>0</v>
      </c>
    </row>
    <row r="27" spans="1:17" ht="9.9499999999999993" customHeight="1" x14ac:dyDescent="0.15">
      <c r="A27" s="1" t="s">
        <v>1473</v>
      </c>
      <c r="B27" s="213">
        <v>0</v>
      </c>
      <c r="C27" s="213">
        <v>0</v>
      </c>
      <c r="D27" s="213">
        <v>0</v>
      </c>
    </row>
    <row r="28" spans="1:17" ht="9.9499999999999993" customHeight="1" x14ac:dyDescent="0.15">
      <c r="A28" s="1" t="s">
        <v>1474</v>
      </c>
      <c r="B28" s="213">
        <v>0</v>
      </c>
      <c r="C28" s="213">
        <v>0</v>
      </c>
      <c r="D28" s="213">
        <v>0</v>
      </c>
    </row>
    <row r="29" spans="1:17" ht="9.9499999999999993" customHeight="1" x14ac:dyDescent="0.15">
      <c r="A29" s="3" t="s">
        <v>1475</v>
      </c>
      <c r="B29" s="229">
        <v>0</v>
      </c>
      <c r="C29" s="229">
        <v>0</v>
      </c>
      <c r="D29" s="229">
        <v>0</v>
      </c>
    </row>
    <row r="30" spans="1:17" ht="9.9499999999999993" customHeight="1" x14ac:dyDescent="0.15">
      <c r="A30" s="3" t="s">
        <v>1476</v>
      </c>
      <c r="B30" s="727"/>
      <c r="C30" s="727"/>
      <c r="D30" s="727"/>
    </row>
    <row r="31" spans="1:17" ht="9.9499999999999993" customHeight="1" x14ac:dyDescent="0.15">
      <c r="A31" s="3" t="s">
        <v>1469</v>
      </c>
      <c r="B31" s="726">
        <v>59</v>
      </c>
      <c r="C31" s="728">
        <v>44</v>
      </c>
      <c r="D31" s="728">
        <v>49</v>
      </c>
    </row>
    <row r="32" spans="1:17" ht="9.9499999999999993" customHeight="1" x14ac:dyDescent="0.15">
      <c r="A32" s="3" t="s">
        <v>1470</v>
      </c>
      <c r="B32" s="726">
        <v>1392</v>
      </c>
      <c r="C32" s="728">
        <v>72</v>
      </c>
      <c r="D32" s="728">
        <v>86.5</v>
      </c>
    </row>
    <row r="33" spans="1:4" ht="9.9499999999999993" customHeight="1" x14ac:dyDescent="0.15">
      <c r="A33" s="1" t="s">
        <v>1471</v>
      </c>
      <c r="B33" s="213">
        <v>1392.0900000000001</v>
      </c>
      <c r="C33" s="729">
        <v>72</v>
      </c>
      <c r="D33" s="729">
        <v>86.5</v>
      </c>
    </row>
    <row r="34" spans="1:4" ht="9.9499999999999993" customHeight="1" x14ac:dyDescent="0.15">
      <c r="A34" s="1" t="s">
        <v>1472</v>
      </c>
      <c r="B34" s="213">
        <v>629.86000000000013</v>
      </c>
      <c r="C34" s="729">
        <v>46</v>
      </c>
      <c r="D34" s="729">
        <v>55.3</v>
      </c>
    </row>
    <row r="35" spans="1:4" ht="9.9499999999999993" customHeight="1" x14ac:dyDescent="0.15">
      <c r="A35" s="1" t="s">
        <v>1473</v>
      </c>
      <c r="B35" s="213">
        <v>762.23</v>
      </c>
      <c r="C35" s="729">
        <v>26</v>
      </c>
      <c r="D35" s="729">
        <v>31.2</v>
      </c>
    </row>
    <row r="36" spans="1:4" ht="9.9499999999999993" customHeight="1" x14ac:dyDescent="0.15">
      <c r="A36" s="1" t="s">
        <v>1474</v>
      </c>
      <c r="B36" s="213">
        <v>0</v>
      </c>
      <c r="C36" s="213">
        <v>0</v>
      </c>
      <c r="D36" s="213">
        <v>0</v>
      </c>
    </row>
    <row r="37" spans="1:4" ht="9.9499999999999993" customHeight="1" x14ac:dyDescent="0.15">
      <c r="A37" s="3" t="s">
        <v>1475</v>
      </c>
      <c r="B37" s="730">
        <v>23.593220338983052</v>
      </c>
      <c r="C37" s="730">
        <v>1.6363636363636365</v>
      </c>
      <c r="D37" s="730">
        <v>1.7653061224489797</v>
      </c>
    </row>
    <row r="38" spans="1:4" ht="5.0999999999999996" customHeight="1" thickBot="1" x14ac:dyDescent="0.2">
      <c r="A38" s="27"/>
      <c r="B38" s="731"/>
      <c r="C38" s="731"/>
      <c r="D38" s="731"/>
    </row>
    <row r="39" spans="1:4" ht="9" customHeight="1" thickTop="1" x14ac:dyDescent="0.15">
      <c r="A39" s="156" t="s">
        <v>1477</v>
      </c>
    </row>
    <row r="40" spans="1:4" x14ac:dyDescent="0.15">
      <c r="A40" s="732" t="s">
        <v>1478</v>
      </c>
    </row>
    <row r="41" spans="1:4" x14ac:dyDescent="0.15">
      <c r="A41" s="732" t="s">
        <v>1479</v>
      </c>
      <c r="B41" s="720"/>
      <c r="C41" s="720"/>
      <c r="D41" s="720"/>
    </row>
    <row r="42" spans="1:4" ht="24.75" customHeight="1" x14ac:dyDescent="0.15">
      <c r="A42" s="1016" t="s">
        <v>1480</v>
      </c>
      <c r="B42" s="1016"/>
      <c r="C42" s="1016"/>
      <c r="D42" s="1016"/>
    </row>
  </sheetData>
  <mergeCells count="8">
    <mergeCell ref="N20:Q22"/>
    <mergeCell ref="N23:O23"/>
    <mergeCell ref="P23:Q23"/>
    <mergeCell ref="A42:D42"/>
    <mergeCell ref="A1:D1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631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20.7109375" style="1" customWidth="1"/>
    <col min="2" max="9" width="9.85546875" style="1" customWidth="1"/>
    <col min="10" max="12" width="12.7109375" style="1" bestFit="1" customWidth="1"/>
    <col min="13" max="13" width="8.28515625" style="1" bestFit="1" customWidth="1"/>
    <col min="14" max="14" width="12" style="1" bestFit="1" customWidth="1"/>
    <col min="15" max="15" width="8.28515625" style="1" bestFit="1" customWidth="1"/>
    <col min="16" max="16" width="7.42578125" style="1" bestFit="1" customWidth="1"/>
    <col min="17" max="17" width="8.28515625" style="1" bestFit="1" customWidth="1"/>
    <col min="18" max="18" width="8.140625" style="1" bestFit="1" customWidth="1"/>
    <col min="19" max="19" width="8.85546875" style="1" bestFit="1" customWidth="1"/>
    <col min="20" max="40" width="9.140625" style="1" customWidth="1"/>
    <col min="41" max="16384" width="9.140625" style="1"/>
  </cols>
  <sheetData>
    <row r="1" spans="1:9" ht="15.95" customHeight="1" x14ac:dyDescent="0.15">
      <c r="A1" s="842" t="s">
        <v>297</v>
      </c>
      <c r="B1" s="842"/>
      <c r="C1" s="842"/>
      <c r="D1" s="842"/>
      <c r="E1" s="842"/>
      <c r="F1" s="842"/>
      <c r="G1" s="842"/>
      <c r="H1" s="842"/>
      <c r="I1" s="842"/>
    </row>
    <row r="2" spans="1:9" ht="9" customHeight="1" x14ac:dyDescent="0.15">
      <c r="A2" s="3" t="s">
        <v>31</v>
      </c>
      <c r="I2" s="11">
        <v>2022</v>
      </c>
    </row>
    <row r="3" spans="1:9" ht="9.9499999999999993" customHeight="1" x14ac:dyDescent="0.15">
      <c r="A3" s="850" t="s">
        <v>300</v>
      </c>
      <c r="B3" s="96" t="s">
        <v>13</v>
      </c>
      <c r="C3" s="19"/>
      <c r="D3" s="96" t="s">
        <v>10</v>
      </c>
      <c r="E3" s="19"/>
      <c r="F3" s="96" t="s">
        <v>291</v>
      </c>
      <c r="G3" s="19"/>
      <c r="H3" s="96" t="s">
        <v>244</v>
      </c>
      <c r="I3" s="20"/>
    </row>
    <row r="4" spans="1:9" ht="9.9499999999999993" customHeight="1" x14ac:dyDescent="0.15">
      <c r="A4" s="851"/>
      <c r="B4" s="58" t="s">
        <v>24</v>
      </c>
      <c r="C4" s="58" t="s">
        <v>0</v>
      </c>
      <c r="D4" s="58" t="s">
        <v>24</v>
      </c>
      <c r="E4" s="58" t="s">
        <v>0</v>
      </c>
      <c r="F4" s="58" t="s">
        <v>24</v>
      </c>
      <c r="G4" s="58" t="s">
        <v>0</v>
      </c>
      <c r="H4" s="58" t="s">
        <v>24</v>
      </c>
      <c r="I4" s="59" t="s">
        <v>0</v>
      </c>
    </row>
    <row r="5" spans="1:9" ht="9.9499999999999993" customHeight="1" x14ac:dyDescent="0.15">
      <c r="A5" s="851"/>
      <c r="B5" s="79" t="s">
        <v>23</v>
      </c>
      <c r="C5" s="79" t="s">
        <v>22</v>
      </c>
      <c r="D5" s="79" t="s">
        <v>23</v>
      </c>
      <c r="E5" s="79" t="s">
        <v>22</v>
      </c>
      <c r="F5" s="79" t="s">
        <v>23</v>
      </c>
      <c r="G5" s="79" t="s">
        <v>22</v>
      </c>
      <c r="H5" s="79" t="s">
        <v>23</v>
      </c>
      <c r="I5" s="60" t="s">
        <v>22</v>
      </c>
    </row>
    <row r="6" spans="1:9" ht="3.95" customHeight="1" x14ac:dyDescent="0.15"/>
    <row r="7" spans="1:9" ht="8.4499999999999993" customHeight="1" x14ac:dyDescent="0.15">
      <c r="A7" s="107" t="s">
        <v>31</v>
      </c>
      <c r="B7" s="101">
        <f>SUM(B8:B12)</f>
        <v>31028.880000000001</v>
      </c>
      <c r="C7" s="101">
        <f t="shared" ref="C7:I7" si="0">SUM(C8:C12)</f>
        <v>59794.86</v>
      </c>
      <c r="D7" s="101">
        <f t="shared" si="0"/>
        <v>25548.5</v>
      </c>
      <c r="E7" s="101">
        <f t="shared" si="0"/>
        <v>47139.23</v>
      </c>
      <c r="F7" s="101">
        <f t="shared" si="0"/>
        <v>74593.069999999992</v>
      </c>
      <c r="G7" s="101">
        <f t="shared" si="0"/>
        <v>717868.60999999987</v>
      </c>
      <c r="H7" s="101">
        <f t="shared" si="0"/>
        <v>67372.039999999994</v>
      </c>
      <c r="I7" s="101">
        <f t="shared" si="0"/>
        <v>698859.61</v>
      </c>
    </row>
    <row r="8" spans="1:9" ht="8.4499999999999993" customHeight="1" x14ac:dyDescent="0.15">
      <c r="A8" s="126" t="s">
        <v>30</v>
      </c>
      <c r="B8" s="102">
        <v>2851.38</v>
      </c>
      <c r="C8" s="102">
        <v>3996.76</v>
      </c>
      <c r="D8" s="102">
        <v>2851.38</v>
      </c>
      <c r="E8" s="102">
        <v>3996.76</v>
      </c>
      <c r="F8" s="102">
        <v>19588.46</v>
      </c>
      <c r="G8" s="102">
        <v>94371.8</v>
      </c>
      <c r="H8" s="102">
        <v>15592.65</v>
      </c>
      <c r="I8" s="94">
        <v>88097.83</v>
      </c>
    </row>
    <row r="9" spans="1:9" ht="8.4499999999999993" customHeight="1" x14ac:dyDescent="0.15">
      <c r="A9" s="126" t="s">
        <v>29</v>
      </c>
      <c r="B9" s="102">
        <v>2166.56</v>
      </c>
      <c r="C9" s="102">
        <v>3457.1</v>
      </c>
      <c r="D9" s="102">
        <v>2001.7</v>
      </c>
      <c r="E9" s="102">
        <v>3092.52</v>
      </c>
      <c r="F9" s="102">
        <v>24696.39</v>
      </c>
      <c r="G9" s="102">
        <v>241759.57</v>
      </c>
      <c r="H9" s="102">
        <v>21499.54</v>
      </c>
      <c r="I9" s="94">
        <v>229069.38</v>
      </c>
    </row>
    <row r="10" spans="1:9" ht="8.4499999999999993" customHeight="1" x14ac:dyDescent="0.15">
      <c r="A10" s="126" t="s">
        <v>274</v>
      </c>
      <c r="B10" s="102">
        <v>550.70000000000005</v>
      </c>
      <c r="C10" s="102">
        <v>1716.38</v>
      </c>
      <c r="D10" s="102">
        <v>545.80999999999995</v>
      </c>
      <c r="E10" s="102">
        <v>1703.44</v>
      </c>
      <c r="F10" s="102">
        <v>1809.88</v>
      </c>
      <c r="G10" s="102">
        <v>20318.97</v>
      </c>
      <c r="H10" s="102">
        <v>1809.88</v>
      </c>
      <c r="I10" s="94">
        <v>20318.97</v>
      </c>
    </row>
    <row r="11" spans="1:9" ht="8.4499999999999993" customHeight="1" x14ac:dyDescent="0.15">
      <c r="A11" s="126" t="s">
        <v>27</v>
      </c>
      <c r="B11" s="102">
        <v>24670.61</v>
      </c>
      <c r="C11" s="102">
        <v>49824.95</v>
      </c>
      <c r="D11" s="102">
        <v>19515.400000000001</v>
      </c>
      <c r="E11" s="102">
        <v>37724.720000000001</v>
      </c>
      <c r="F11" s="102">
        <v>28397.82</v>
      </c>
      <c r="G11" s="102">
        <v>360488.83</v>
      </c>
      <c r="H11" s="102">
        <v>28397.82</v>
      </c>
      <c r="I11" s="94">
        <v>360488.83</v>
      </c>
    </row>
    <row r="12" spans="1:9" ht="8.4499999999999993" customHeight="1" x14ac:dyDescent="0.15">
      <c r="A12" s="126" t="s">
        <v>26</v>
      </c>
      <c r="B12" s="102">
        <v>789.63</v>
      </c>
      <c r="C12" s="102">
        <v>799.67</v>
      </c>
      <c r="D12" s="102">
        <v>634.21</v>
      </c>
      <c r="E12" s="102">
        <v>621.79</v>
      </c>
      <c r="F12" s="102">
        <v>100.52</v>
      </c>
      <c r="G12" s="102">
        <v>929.44</v>
      </c>
      <c r="H12" s="102">
        <v>72.150000000000006</v>
      </c>
      <c r="I12" s="94">
        <v>884.6</v>
      </c>
    </row>
    <row r="13" spans="1:9" ht="3.95" customHeight="1" x14ac:dyDescent="0.15">
      <c r="A13" s="110"/>
      <c r="B13" s="127"/>
      <c r="C13" s="127"/>
      <c r="D13" s="127"/>
      <c r="E13" s="127"/>
      <c r="F13" s="127"/>
      <c r="G13" s="127"/>
      <c r="H13" s="127"/>
      <c r="I13" s="9"/>
    </row>
    <row r="14" spans="1:9" ht="9.9499999999999993" customHeight="1" x14ac:dyDescent="0.15">
      <c r="A14" s="850" t="s">
        <v>300</v>
      </c>
      <c r="B14" s="129" t="s">
        <v>17</v>
      </c>
      <c r="C14" s="130"/>
      <c r="D14" s="129" t="s">
        <v>19</v>
      </c>
      <c r="E14" s="130"/>
      <c r="F14" s="129" t="s">
        <v>18</v>
      </c>
      <c r="G14" s="130"/>
      <c r="H14" s="129" t="s">
        <v>16</v>
      </c>
      <c r="I14" s="131"/>
    </row>
    <row r="15" spans="1:9" ht="9.9499999999999993" customHeight="1" x14ac:dyDescent="0.15">
      <c r="A15" s="851"/>
      <c r="B15" s="132" t="s">
        <v>24</v>
      </c>
      <c r="C15" s="132" t="s">
        <v>0</v>
      </c>
      <c r="D15" s="132" t="s">
        <v>24</v>
      </c>
      <c r="E15" s="132" t="s">
        <v>0</v>
      </c>
      <c r="F15" s="132" t="s">
        <v>24</v>
      </c>
      <c r="G15" s="132" t="s">
        <v>0</v>
      </c>
      <c r="H15" s="132" t="s">
        <v>24</v>
      </c>
      <c r="I15" s="133" t="s">
        <v>0</v>
      </c>
    </row>
    <row r="16" spans="1:9" ht="9.9499999999999993" customHeight="1" x14ac:dyDescent="0.15">
      <c r="A16" s="851"/>
      <c r="B16" s="134" t="s">
        <v>23</v>
      </c>
      <c r="C16" s="134" t="s">
        <v>22</v>
      </c>
      <c r="D16" s="134" t="s">
        <v>23</v>
      </c>
      <c r="E16" s="134" t="s">
        <v>22</v>
      </c>
      <c r="F16" s="134" t="s">
        <v>23</v>
      </c>
      <c r="G16" s="134" t="s">
        <v>22</v>
      </c>
      <c r="H16" s="134" t="s">
        <v>23</v>
      </c>
      <c r="I16" s="135" t="s">
        <v>22</v>
      </c>
    </row>
    <row r="17" spans="1:9" ht="3.95" customHeight="1" x14ac:dyDescent="0.15">
      <c r="A17" s="110"/>
      <c r="B17" s="127"/>
      <c r="C17" s="127"/>
      <c r="D17" s="127"/>
      <c r="E17" s="127"/>
      <c r="F17" s="127"/>
      <c r="G17" s="127"/>
      <c r="H17" s="127"/>
      <c r="I17" s="2"/>
    </row>
    <row r="18" spans="1:9" ht="8.4499999999999993" customHeight="1" x14ac:dyDescent="0.15">
      <c r="A18" s="107" t="s">
        <v>31</v>
      </c>
      <c r="B18" s="101">
        <f t="shared" ref="B18:G18" si="1">SUM(B19:B23)</f>
        <v>13771.710000000001</v>
      </c>
      <c r="C18" s="101">
        <f t="shared" si="1"/>
        <v>13086.8</v>
      </c>
      <c r="D18" s="101">
        <f t="shared" si="1"/>
        <v>27257.670000000002</v>
      </c>
      <c r="E18" s="101">
        <f t="shared" si="1"/>
        <v>155572.74000000002</v>
      </c>
      <c r="F18" s="101">
        <f>SUM(F19:F23)</f>
        <v>22992.18</v>
      </c>
      <c r="G18" s="101">
        <f t="shared" si="1"/>
        <v>21135.620000000003</v>
      </c>
      <c r="H18" s="101">
        <f>SUM(H19:H23)</f>
        <v>11931.49</v>
      </c>
      <c r="I18" s="101">
        <f>SUM(I19:I23)</f>
        <v>26843.699999999997</v>
      </c>
    </row>
    <row r="19" spans="1:9" ht="8.4499999999999993" customHeight="1" x14ac:dyDescent="0.15">
      <c r="A19" s="126" t="s">
        <v>30</v>
      </c>
      <c r="B19" s="102">
        <v>8455.09</v>
      </c>
      <c r="C19" s="102">
        <v>10158.93</v>
      </c>
      <c r="D19" s="102">
        <v>0</v>
      </c>
      <c r="E19" s="102">
        <v>0</v>
      </c>
      <c r="F19" s="102">
        <v>2386.77</v>
      </c>
      <c r="G19" s="102">
        <v>2293.38</v>
      </c>
      <c r="H19" s="102">
        <v>152.25</v>
      </c>
      <c r="I19" s="94">
        <v>152.16999999999999</v>
      </c>
    </row>
    <row r="20" spans="1:9" ht="8.4499999999999993" customHeight="1" x14ac:dyDescent="0.15">
      <c r="A20" s="126" t="s">
        <v>29</v>
      </c>
      <c r="B20" s="102">
        <v>5135.67</v>
      </c>
      <c r="C20" s="102">
        <v>2787.58</v>
      </c>
      <c r="D20" s="102">
        <v>6184.98</v>
      </c>
      <c r="E20" s="102">
        <v>35531.42</v>
      </c>
      <c r="F20" s="102">
        <v>4382.05</v>
      </c>
      <c r="G20" s="102">
        <v>3077.67</v>
      </c>
      <c r="H20" s="89">
        <v>1012.39</v>
      </c>
      <c r="I20" s="88">
        <v>2492.88</v>
      </c>
    </row>
    <row r="21" spans="1:9" ht="8.4499999999999993" customHeight="1" x14ac:dyDescent="0.15">
      <c r="A21" s="126" t="s">
        <v>274</v>
      </c>
      <c r="B21" s="102">
        <v>0</v>
      </c>
      <c r="C21" s="102">
        <v>0</v>
      </c>
      <c r="D21" s="102">
        <v>5454.54</v>
      </c>
      <c r="E21" s="102">
        <v>29928.49</v>
      </c>
      <c r="F21" s="102">
        <v>69.59</v>
      </c>
      <c r="G21" s="102">
        <v>102.32</v>
      </c>
      <c r="H21" s="102">
        <v>171.69</v>
      </c>
      <c r="I21" s="94">
        <v>476.5</v>
      </c>
    </row>
    <row r="22" spans="1:9" ht="8.4499999999999993" customHeight="1" x14ac:dyDescent="0.15">
      <c r="A22" s="126" t="s">
        <v>27</v>
      </c>
      <c r="B22" s="102">
        <v>165</v>
      </c>
      <c r="C22" s="102">
        <v>127.9</v>
      </c>
      <c r="D22" s="102">
        <v>15518.66</v>
      </c>
      <c r="E22" s="102">
        <v>89620.35</v>
      </c>
      <c r="F22" s="102">
        <v>14654.77</v>
      </c>
      <c r="G22" s="102">
        <v>14396.62</v>
      </c>
      <c r="H22" s="89">
        <v>10022.23</v>
      </c>
      <c r="I22" s="88">
        <v>23252.6</v>
      </c>
    </row>
    <row r="23" spans="1:9" ht="8.4499999999999993" customHeight="1" x14ac:dyDescent="0.15">
      <c r="A23" s="126" t="s">
        <v>26</v>
      </c>
      <c r="B23" s="102">
        <v>15.95</v>
      </c>
      <c r="C23" s="102">
        <v>12.39</v>
      </c>
      <c r="D23" s="102">
        <v>99.49</v>
      </c>
      <c r="E23" s="89">
        <v>492.48</v>
      </c>
      <c r="F23" s="102">
        <v>1499</v>
      </c>
      <c r="G23" s="102">
        <v>1265.6300000000001</v>
      </c>
      <c r="H23" s="102">
        <v>572.92999999999995</v>
      </c>
      <c r="I23" s="94">
        <v>469.55</v>
      </c>
    </row>
    <row r="24" spans="1:9" ht="3.95" customHeight="1" x14ac:dyDescent="0.15">
      <c r="A24" s="110"/>
      <c r="B24" s="127"/>
      <c r="C24" s="127"/>
      <c r="D24" s="127"/>
      <c r="E24" s="127"/>
      <c r="F24" s="127"/>
      <c r="G24" s="127"/>
      <c r="H24" s="127"/>
      <c r="I24" s="8"/>
    </row>
    <row r="25" spans="1:9" ht="9.9499999999999993" customHeight="1" x14ac:dyDescent="0.15">
      <c r="A25" s="850" t="s">
        <v>300</v>
      </c>
      <c r="B25" s="129" t="s">
        <v>3</v>
      </c>
      <c r="C25" s="130"/>
      <c r="D25" s="129" t="s">
        <v>2</v>
      </c>
      <c r="E25" s="130"/>
      <c r="F25" s="129" t="s">
        <v>15</v>
      </c>
      <c r="G25" s="130"/>
      <c r="H25" s="129" t="s">
        <v>34</v>
      </c>
      <c r="I25" s="131"/>
    </row>
    <row r="26" spans="1:9" ht="9.9499999999999993" customHeight="1" x14ac:dyDescent="0.15">
      <c r="A26" s="851"/>
      <c r="B26" s="132" t="s">
        <v>24</v>
      </c>
      <c r="C26" s="132" t="s">
        <v>0</v>
      </c>
      <c r="D26" s="132" t="s">
        <v>24</v>
      </c>
      <c r="E26" s="132" t="s">
        <v>0</v>
      </c>
      <c r="F26" s="132" t="s">
        <v>24</v>
      </c>
      <c r="G26" s="132" t="s">
        <v>0</v>
      </c>
      <c r="H26" s="132" t="s">
        <v>24</v>
      </c>
      <c r="I26" s="133" t="s">
        <v>0</v>
      </c>
    </row>
    <row r="27" spans="1:9" ht="9.9499999999999993" customHeight="1" x14ac:dyDescent="0.15">
      <c r="A27" s="851"/>
      <c r="B27" s="134" t="s">
        <v>23</v>
      </c>
      <c r="C27" s="134" t="s">
        <v>22</v>
      </c>
      <c r="D27" s="134" t="s">
        <v>23</v>
      </c>
      <c r="E27" s="134" t="s">
        <v>22</v>
      </c>
      <c r="F27" s="134" t="s">
        <v>23</v>
      </c>
      <c r="G27" s="134" t="s">
        <v>22</v>
      </c>
      <c r="H27" s="134" t="s">
        <v>23</v>
      </c>
      <c r="I27" s="135" t="s">
        <v>22</v>
      </c>
    </row>
    <row r="28" spans="1:9" ht="3.95" customHeight="1" x14ac:dyDescent="0.15">
      <c r="A28" s="110"/>
      <c r="B28" s="127"/>
      <c r="C28" s="127"/>
      <c r="D28" s="127"/>
      <c r="E28" s="127"/>
      <c r="F28" s="127"/>
      <c r="G28" s="127"/>
      <c r="H28" s="127"/>
      <c r="I28" s="2"/>
    </row>
    <row r="29" spans="1:9" ht="8.4499999999999993" customHeight="1" x14ac:dyDescent="0.15">
      <c r="A29" s="107" t="s">
        <v>31</v>
      </c>
      <c r="B29" s="101">
        <f t="shared" ref="B29:F29" si="2">SUM(B30:B34)</f>
        <v>6866.3099999999986</v>
      </c>
      <c r="C29" s="101">
        <f t="shared" si="2"/>
        <v>3570.52</v>
      </c>
      <c r="D29" s="101">
        <f t="shared" si="2"/>
        <v>4010.02</v>
      </c>
      <c r="E29" s="101">
        <f t="shared" si="2"/>
        <v>3305.4799999999996</v>
      </c>
      <c r="F29" s="101">
        <f t="shared" si="2"/>
        <v>13284.92</v>
      </c>
      <c r="G29" s="101">
        <f>SUM(G30:G34)</f>
        <v>284952.34999999998</v>
      </c>
      <c r="H29" s="101">
        <f>SUM(H30:H34)</f>
        <v>11144.369999999999</v>
      </c>
      <c r="I29" s="101">
        <f>SUM(I30:I34)</f>
        <v>264974.05</v>
      </c>
    </row>
    <row r="30" spans="1:9" ht="8.4499999999999993" customHeight="1" x14ac:dyDescent="0.15">
      <c r="A30" s="126" t="s">
        <v>30</v>
      </c>
      <c r="B30" s="102">
        <v>1002.27</v>
      </c>
      <c r="C30" s="102">
        <v>684.8</v>
      </c>
      <c r="D30" s="102">
        <v>69.349999999999994</v>
      </c>
      <c r="E30" s="102">
        <v>46.91</v>
      </c>
      <c r="F30" s="102">
        <v>4749.8500000000004</v>
      </c>
      <c r="G30" s="102">
        <v>82445.09</v>
      </c>
      <c r="H30" s="102">
        <v>3950.73</v>
      </c>
      <c r="I30" s="94">
        <v>73905.2</v>
      </c>
    </row>
    <row r="31" spans="1:9" ht="8.4499999999999993" customHeight="1" x14ac:dyDescent="0.15">
      <c r="A31" s="126" t="s">
        <v>29</v>
      </c>
      <c r="B31" s="102">
        <v>4400.9399999999996</v>
      </c>
      <c r="C31" s="89">
        <v>1602.95</v>
      </c>
      <c r="D31" s="102">
        <v>587.30999999999995</v>
      </c>
      <c r="E31" s="102">
        <v>232.64</v>
      </c>
      <c r="F31" s="102">
        <v>5030.34</v>
      </c>
      <c r="G31" s="102">
        <v>89952.66</v>
      </c>
      <c r="H31" s="102">
        <v>3696.5</v>
      </c>
      <c r="I31" s="94">
        <v>78604.69</v>
      </c>
    </row>
    <row r="32" spans="1:9" ht="8.4499999999999993" customHeight="1" x14ac:dyDescent="0.15">
      <c r="A32" s="126" t="s">
        <v>274</v>
      </c>
      <c r="B32" s="102">
        <v>23.73</v>
      </c>
      <c r="C32" s="102">
        <v>18.98</v>
      </c>
      <c r="D32" s="102">
        <v>24.77</v>
      </c>
      <c r="E32" s="102">
        <v>0</v>
      </c>
      <c r="F32" s="102">
        <v>1036.8</v>
      </c>
      <c r="G32" s="102">
        <v>34130.6</v>
      </c>
      <c r="H32" s="102">
        <v>1036.8</v>
      </c>
      <c r="I32" s="94">
        <v>34130.6</v>
      </c>
    </row>
    <row r="33" spans="1:9" ht="8.4499999999999993" customHeight="1" x14ac:dyDescent="0.15">
      <c r="A33" s="126" t="s">
        <v>27</v>
      </c>
      <c r="B33" s="102">
        <v>1428.7</v>
      </c>
      <c r="C33" s="102">
        <v>1257.21</v>
      </c>
      <c r="D33" s="102">
        <v>3307.78</v>
      </c>
      <c r="E33" s="102">
        <v>3012.44</v>
      </c>
      <c r="F33" s="102">
        <v>2152.36</v>
      </c>
      <c r="G33" s="102">
        <v>70910.62</v>
      </c>
      <c r="H33" s="102">
        <v>2152.36</v>
      </c>
      <c r="I33" s="94">
        <v>70910.62</v>
      </c>
    </row>
    <row r="34" spans="1:9" ht="8.4499999999999993" customHeight="1" x14ac:dyDescent="0.15">
      <c r="A34" s="126" t="s">
        <v>26</v>
      </c>
      <c r="B34" s="102">
        <v>10.67</v>
      </c>
      <c r="C34" s="102">
        <v>6.58</v>
      </c>
      <c r="D34" s="102">
        <v>20.81</v>
      </c>
      <c r="E34" s="102">
        <v>13.49</v>
      </c>
      <c r="F34" s="102">
        <v>315.57</v>
      </c>
      <c r="G34" s="102">
        <v>7513.38</v>
      </c>
      <c r="H34" s="102">
        <v>307.98</v>
      </c>
      <c r="I34" s="94">
        <v>7422.94</v>
      </c>
    </row>
    <row r="35" spans="1:9" ht="3.95" customHeight="1" x14ac:dyDescent="0.15">
      <c r="A35" s="110"/>
      <c r="B35" s="127"/>
      <c r="C35" s="127"/>
      <c r="D35" s="127"/>
      <c r="E35" s="127"/>
      <c r="F35" s="127"/>
      <c r="G35" s="127"/>
      <c r="H35" s="127"/>
      <c r="I35" s="2"/>
    </row>
    <row r="36" spans="1:9" ht="9.9499999999999993" customHeight="1" x14ac:dyDescent="0.15">
      <c r="A36" s="850" t="s">
        <v>300</v>
      </c>
      <c r="B36" s="129" t="s">
        <v>33</v>
      </c>
      <c r="C36" s="130"/>
      <c r="D36" s="129" t="s">
        <v>6</v>
      </c>
      <c r="E36" s="130"/>
      <c r="F36" s="129" t="s">
        <v>210</v>
      </c>
      <c r="G36" s="130"/>
      <c r="H36" s="129" t="s">
        <v>243</v>
      </c>
      <c r="I36" s="131"/>
    </row>
    <row r="37" spans="1:9" ht="9.9499999999999993" customHeight="1" x14ac:dyDescent="0.15">
      <c r="A37" s="851"/>
      <c r="B37" s="132" t="s">
        <v>24</v>
      </c>
      <c r="C37" s="132" t="s">
        <v>0</v>
      </c>
      <c r="D37" s="132" t="s">
        <v>24</v>
      </c>
      <c r="E37" s="132" t="s">
        <v>0</v>
      </c>
      <c r="F37" s="132" t="s">
        <v>24</v>
      </c>
      <c r="G37" s="132" t="s">
        <v>245</v>
      </c>
      <c r="H37" s="132" t="s">
        <v>24</v>
      </c>
      <c r="I37" s="133" t="s">
        <v>245</v>
      </c>
    </row>
    <row r="38" spans="1:9" ht="9.9499999999999993" customHeight="1" x14ac:dyDescent="0.15">
      <c r="A38" s="851"/>
      <c r="B38" s="134" t="s">
        <v>23</v>
      </c>
      <c r="C38" s="134" t="s">
        <v>22</v>
      </c>
      <c r="D38" s="134" t="s">
        <v>23</v>
      </c>
      <c r="E38" s="134" t="s">
        <v>22</v>
      </c>
      <c r="F38" s="134" t="s">
        <v>23</v>
      </c>
      <c r="G38" s="134" t="s">
        <v>22</v>
      </c>
      <c r="H38" s="134" t="s">
        <v>23</v>
      </c>
      <c r="I38" s="135" t="s">
        <v>22</v>
      </c>
    </row>
    <row r="39" spans="1:9" ht="3.95" customHeight="1" x14ac:dyDescent="0.15">
      <c r="A39" s="110"/>
      <c r="B39" s="127"/>
      <c r="C39" s="127"/>
      <c r="D39" s="127"/>
      <c r="E39" s="127"/>
      <c r="F39" s="127"/>
      <c r="G39" s="127"/>
      <c r="H39" s="127"/>
      <c r="I39" s="2"/>
    </row>
    <row r="40" spans="1:9" ht="8.4499999999999993" customHeight="1" x14ac:dyDescent="0.15">
      <c r="A40" s="107" t="s">
        <v>31</v>
      </c>
      <c r="B40" s="101">
        <f t="shared" ref="B40:C40" si="3">SUM(B41:B45)</f>
        <v>15192.52</v>
      </c>
      <c r="C40" s="101">
        <f t="shared" si="3"/>
        <v>1278223</v>
      </c>
      <c r="D40" s="101">
        <f>SUM(D41:D45)</f>
        <v>7668.09</v>
      </c>
      <c r="E40" s="101">
        <f>SUM(E41:E45)</f>
        <v>12715.570000000002</v>
      </c>
      <c r="F40" s="101">
        <f t="shared" ref="F40" si="4">SUM(F41:F45)</f>
        <v>56403.99</v>
      </c>
      <c r="G40" s="101">
        <f t="shared" ref="G40" si="5">SUM(G41:G45)</f>
        <v>2566378.6399999997</v>
      </c>
      <c r="H40" s="101">
        <f t="shared" ref="H40" si="6">SUM(H41:H45)</f>
        <v>73807.38</v>
      </c>
      <c r="I40" s="101">
        <f t="shared" ref="I40" si="7">SUM(I41:I45)</f>
        <v>946621.51</v>
      </c>
    </row>
    <row r="41" spans="1:9" ht="8.4499999999999993" customHeight="1" x14ac:dyDescent="0.15">
      <c r="A41" s="126" t="s">
        <v>30</v>
      </c>
      <c r="B41" s="102">
        <v>0</v>
      </c>
      <c r="C41" s="102">
        <v>0</v>
      </c>
      <c r="D41" s="102">
        <v>0</v>
      </c>
      <c r="E41" s="102">
        <v>0</v>
      </c>
      <c r="F41" s="102">
        <v>33530.28</v>
      </c>
      <c r="G41" s="102">
        <v>1827160.02</v>
      </c>
      <c r="H41" s="102">
        <v>12119.94</v>
      </c>
      <c r="I41" s="94">
        <v>169355.06</v>
      </c>
    </row>
    <row r="42" spans="1:9" ht="8.4499999999999993" customHeight="1" x14ac:dyDescent="0.15">
      <c r="A42" s="126" t="s">
        <v>29</v>
      </c>
      <c r="B42" s="102">
        <v>85.29</v>
      </c>
      <c r="C42" s="102">
        <v>6723</v>
      </c>
      <c r="D42" s="102">
        <v>464.09</v>
      </c>
      <c r="E42" s="102">
        <v>834.52</v>
      </c>
      <c r="F42" s="102">
        <v>17202.759999999998</v>
      </c>
      <c r="G42" s="102">
        <v>444744.95</v>
      </c>
      <c r="H42" s="102">
        <v>26033.14</v>
      </c>
      <c r="I42" s="94">
        <v>258947.17</v>
      </c>
    </row>
    <row r="43" spans="1:9" ht="8.4499999999999993" customHeight="1" x14ac:dyDescent="0.15">
      <c r="A43" s="126" t="s">
        <v>274</v>
      </c>
      <c r="B43" s="102">
        <v>3581.7</v>
      </c>
      <c r="C43" s="102">
        <v>302873</v>
      </c>
      <c r="D43" s="102">
        <v>144.9</v>
      </c>
      <c r="E43" s="102">
        <v>554.34</v>
      </c>
      <c r="F43" s="102">
        <v>1614.08</v>
      </c>
      <c r="G43" s="102">
        <v>83789.509999999995</v>
      </c>
      <c r="H43" s="102">
        <v>1656.04</v>
      </c>
      <c r="I43" s="94">
        <v>24898.75</v>
      </c>
    </row>
    <row r="44" spans="1:9" ht="8.4499999999999993" customHeight="1" x14ac:dyDescent="0.15">
      <c r="A44" s="126" t="s">
        <v>27</v>
      </c>
      <c r="B44" s="102">
        <v>11525.53</v>
      </c>
      <c r="C44" s="102">
        <v>968627</v>
      </c>
      <c r="D44" s="102">
        <v>7058.92</v>
      </c>
      <c r="E44" s="102">
        <v>11326.51</v>
      </c>
      <c r="F44" s="102">
        <v>4021.9</v>
      </c>
      <c r="G44" s="102">
        <v>209259.05</v>
      </c>
      <c r="H44" s="102">
        <v>32385.62</v>
      </c>
      <c r="I44" s="94">
        <v>469383.36</v>
      </c>
    </row>
    <row r="45" spans="1:9" ht="8.4499999999999993" customHeight="1" x14ac:dyDescent="0.15">
      <c r="A45" s="126" t="s">
        <v>26</v>
      </c>
      <c r="B45" s="102">
        <v>0</v>
      </c>
      <c r="C45" s="102">
        <v>0</v>
      </c>
      <c r="D45" s="102">
        <v>0.18</v>
      </c>
      <c r="E45" s="102">
        <v>0.2</v>
      </c>
      <c r="F45" s="102">
        <v>34.97</v>
      </c>
      <c r="G45" s="102">
        <v>1425.11</v>
      </c>
      <c r="H45" s="102">
        <v>1612.64</v>
      </c>
      <c r="I45" s="94">
        <v>24037.17</v>
      </c>
    </row>
    <row r="46" spans="1:9" ht="3.95" customHeight="1" x14ac:dyDescent="0.15">
      <c r="A46" s="110"/>
      <c r="B46" s="110"/>
      <c r="C46" s="110"/>
      <c r="D46" s="110"/>
      <c r="E46" s="110"/>
      <c r="F46" s="110"/>
      <c r="G46" s="110"/>
      <c r="H46" s="110" t="s">
        <v>46</v>
      </c>
    </row>
    <row r="47" spans="1:9" ht="9.9499999999999993" customHeight="1" x14ac:dyDescent="0.15">
      <c r="A47" s="850" t="s">
        <v>300</v>
      </c>
      <c r="B47" s="136" t="s">
        <v>5</v>
      </c>
      <c r="C47" s="137"/>
      <c r="D47" s="136" t="s">
        <v>251</v>
      </c>
      <c r="E47" s="137"/>
      <c r="F47" s="136" t="s">
        <v>4</v>
      </c>
      <c r="G47" s="137"/>
      <c r="H47" s="138" t="s">
        <v>42</v>
      </c>
      <c r="I47" s="139"/>
    </row>
    <row r="48" spans="1:9" ht="9.9499999999999993" customHeight="1" x14ac:dyDescent="0.15">
      <c r="A48" s="851"/>
      <c r="B48" s="140" t="s">
        <v>24</v>
      </c>
      <c r="C48" s="140" t="s">
        <v>0</v>
      </c>
      <c r="D48" s="140" t="s">
        <v>24</v>
      </c>
      <c r="E48" s="140" t="s">
        <v>0</v>
      </c>
      <c r="F48" s="140" t="s">
        <v>24</v>
      </c>
      <c r="G48" s="140" t="s">
        <v>0</v>
      </c>
      <c r="H48" s="140" t="s">
        <v>24</v>
      </c>
      <c r="I48" s="144" t="s">
        <v>0</v>
      </c>
    </row>
    <row r="49" spans="1:40" s="6" customFormat="1" ht="9.9499999999999993" customHeight="1" x14ac:dyDescent="0.2">
      <c r="A49" s="851"/>
      <c r="B49" s="141" t="s">
        <v>23</v>
      </c>
      <c r="C49" s="141" t="s">
        <v>22</v>
      </c>
      <c r="D49" s="141" t="s">
        <v>23</v>
      </c>
      <c r="E49" s="141" t="s">
        <v>22</v>
      </c>
      <c r="F49" s="141" t="s">
        <v>23</v>
      </c>
      <c r="G49" s="141" t="s">
        <v>22</v>
      </c>
      <c r="H49" s="141" t="s">
        <v>1849</v>
      </c>
      <c r="I49" s="142" t="s">
        <v>1850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s="6" customFormat="1" ht="3.95" customHeight="1" x14ac:dyDescent="0.2">
      <c r="A50" s="110"/>
      <c r="B50" s="110"/>
      <c r="C50" s="110"/>
      <c r="D50" s="110"/>
      <c r="E50" s="110"/>
      <c r="F50" s="110"/>
      <c r="G50" s="110"/>
      <c r="H50" s="110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s="6" customFormat="1" ht="8.4499999999999993" customHeight="1" x14ac:dyDescent="0.2">
      <c r="A51" s="107" t="s">
        <v>31</v>
      </c>
      <c r="B51" s="101">
        <f t="shared" ref="B51:I51" si="8">SUM(B52:B56)</f>
        <v>13548.62</v>
      </c>
      <c r="C51" s="101">
        <f t="shared" si="8"/>
        <v>288990.15999999997</v>
      </c>
      <c r="D51" s="101">
        <f t="shared" si="8"/>
        <v>10821.989999999998</v>
      </c>
      <c r="E51" s="101">
        <f t="shared" si="8"/>
        <v>131992.82999999999</v>
      </c>
      <c r="F51" s="101">
        <f t="shared" si="8"/>
        <v>3824.57</v>
      </c>
      <c r="G51" s="101">
        <f t="shared" si="8"/>
        <v>32811.369999999995</v>
      </c>
      <c r="H51" s="101">
        <f t="shared" si="8"/>
        <v>6247.78</v>
      </c>
      <c r="I51" s="101">
        <f t="shared" si="8"/>
        <v>24603.390000000003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s="6" customFormat="1" ht="8.4499999999999993" customHeight="1" x14ac:dyDescent="0.2">
      <c r="A52" s="126" t="s">
        <v>30</v>
      </c>
      <c r="B52" s="102">
        <v>5850.67</v>
      </c>
      <c r="C52" s="102">
        <v>142389.35999999999</v>
      </c>
      <c r="D52" s="102">
        <v>435.13</v>
      </c>
      <c r="E52" s="102">
        <v>4621.63</v>
      </c>
      <c r="F52" s="102">
        <v>389.82</v>
      </c>
      <c r="G52" s="102">
        <v>1814.58</v>
      </c>
      <c r="H52" s="102">
        <v>2959.98</v>
      </c>
      <c r="I52" s="94">
        <v>11383.97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s="6" customFormat="1" ht="8.4499999999999993" customHeight="1" x14ac:dyDescent="0.2">
      <c r="A53" s="126" t="s">
        <v>29</v>
      </c>
      <c r="B53" s="89">
        <v>7194.8</v>
      </c>
      <c r="C53" s="89">
        <v>136705.07</v>
      </c>
      <c r="D53" s="102">
        <v>9835.2999999999993</v>
      </c>
      <c r="E53" s="102">
        <v>119506.09</v>
      </c>
      <c r="F53" s="102">
        <v>2263.0300000000002</v>
      </c>
      <c r="G53" s="102">
        <v>14649.23</v>
      </c>
      <c r="H53" s="102">
        <v>3199.81</v>
      </c>
      <c r="I53" s="94">
        <v>13052.1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s="6" customFormat="1" ht="8.4499999999999993" customHeight="1" x14ac:dyDescent="0.2">
      <c r="A54" s="126" t="s">
        <v>274</v>
      </c>
      <c r="B54" s="102">
        <v>196.6</v>
      </c>
      <c r="C54" s="102">
        <v>4825.04</v>
      </c>
      <c r="D54" s="102">
        <v>131.9</v>
      </c>
      <c r="E54" s="102">
        <v>1819.38</v>
      </c>
      <c r="F54" s="102">
        <v>90.91</v>
      </c>
      <c r="G54" s="102">
        <v>547.37</v>
      </c>
      <c r="H54" s="102">
        <v>11.15</v>
      </c>
      <c r="I54" s="94">
        <v>5.93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s="6" customFormat="1" ht="8.4499999999999993" customHeight="1" x14ac:dyDescent="0.2">
      <c r="A55" s="126" t="s">
        <v>27</v>
      </c>
      <c r="B55" s="89">
        <v>272.08999999999997</v>
      </c>
      <c r="C55" s="89">
        <v>4761.53</v>
      </c>
      <c r="D55" s="89">
        <v>394.66</v>
      </c>
      <c r="E55" s="89">
        <v>5813.52</v>
      </c>
      <c r="F55" s="89">
        <v>902.68</v>
      </c>
      <c r="G55" s="89">
        <v>13014.91</v>
      </c>
      <c r="H55" s="89">
        <v>70.87</v>
      </c>
      <c r="I55" s="88">
        <v>151.49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s="6" customFormat="1" ht="8.4499999999999993" customHeight="1" x14ac:dyDescent="0.2">
      <c r="A56" s="126" t="s">
        <v>26</v>
      </c>
      <c r="B56" s="102">
        <v>34.46</v>
      </c>
      <c r="C56" s="102">
        <v>309.16000000000003</v>
      </c>
      <c r="D56" s="102">
        <v>25</v>
      </c>
      <c r="E56" s="102">
        <v>232.21</v>
      </c>
      <c r="F56" s="102">
        <v>178.13</v>
      </c>
      <c r="G56" s="102">
        <v>2785.28</v>
      </c>
      <c r="H56" s="102">
        <v>5.97</v>
      </c>
      <c r="I56" s="94">
        <v>9.9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s="6" customFormat="1" ht="3.95" customHeight="1" x14ac:dyDescent="0.2">
      <c r="A57" s="110"/>
      <c r="B57" s="110"/>
      <c r="C57" s="117"/>
      <c r="D57" s="110"/>
      <c r="E57" s="110"/>
      <c r="F57" s="110"/>
      <c r="G57" s="110"/>
      <c r="H57" s="110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s="6" customFormat="1" ht="9.9499999999999993" customHeight="1" x14ac:dyDescent="0.2">
      <c r="A58" s="850" t="s">
        <v>300</v>
      </c>
      <c r="B58" s="136" t="s">
        <v>43</v>
      </c>
      <c r="C58" s="143"/>
      <c r="D58" s="136" t="s">
        <v>41</v>
      </c>
      <c r="E58" s="143"/>
      <c r="F58" s="136" t="s">
        <v>7</v>
      </c>
      <c r="G58" s="137"/>
      <c r="H58" s="136" t="s">
        <v>44</v>
      </c>
      <c r="I58" s="14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s="6" customFormat="1" ht="9.9499999999999993" customHeight="1" x14ac:dyDescent="0.2">
      <c r="A59" s="851"/>
      <c r="B59" s="140" t="s">
        <v>24</v>
      </c>
      <c r="C59" s="144" t="s">
        <v>0</v>
      </c>
      <c r="D59" s="140" t="s">
        <v>24</v>
      </c>
      <c r="E59" s="140" t="s">
        <v>0</v>
      </c>
      <c r="F59" s="140" t="s">
        <v>24</v>
      </c>
      <c r="G59" s="140" t="s">
        <v>0</v>
      </c>
      <c r="H59" s="140" t="s">
        <v>24</v>
      </c>
      <c r="I59" s="144" t="s"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s="6" customFormat="1" ht="9.9499999999999993" customHeight="1" x14ac:dyDescent="0.2">
      <c r="A60" s="851"/>
      <c r="B60" s="141" t="s">
        <v>23</v>
      </c>
      <c r="C60" s="142" t="s">
        <v>22</v>
      </c>
      <c r="D60" s="141" t="s">
        <v>23</v>
      </c>
      <c r="E60" s="141" t="s">
        <v>22</v>
      </c>
      <c r="F60" s="141" t="s">
        <v>23</v>
      </c>
      <c r="G60" s="141" t="s">
        <v>22</v>
      </c>
      <c r="H60" s="141" t="s">
        <v>23</v>
      </c>
      <c r="I60" s="142" t="s">
        <v>22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s="6" customFormat="1" ht="3.95" customHeight="1" x14ac:dyDescent="0.2">
      <c r="A61" s="110"/>
      <c r="B61" s="110"/>
      <c r="C61" s="110"/>
      <c r="D61" s="110"/>
      <c r="E61" s="110"/>
      <c r="F61" s="110"/>
      <c r="G61" s="110"/>
      <c r="H61" s="110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s="6" customFormat="1" ht="8.4499999999999993" customHeight="1" x14ac:dyDescent="0.2">
      <c r="A62" s="107" t="s">
        <v>31</v>
      </c>
      <c r="B62" s="101">
        <f>SUM(B63:B67)</f>
        <v>1594.6599999999999</v>
      </c>
      <c r="C62" s="101">
        <f t="shared" ref="C62:I62" si="9">SUM(C63:C67)</f>
        <v>17517</v>
      </c>
      <c r="D62" s="101">
        <f>SUM(D63:D67)</f>
        <v>3505.75</v>
      </c>
      <c r="E62" s="101">
        <f t="shared" si="9"/>
        <v>52767.01</v>
      </c>
      <c r="F62" s="101">
        <f t="shared" si="9"/>
        <v>16922.739999999998</v>
      </c>
      <c r="G62" s="101">
        <f t="shared" si="9"/>
        <v>375355.72000000003</v>
      </c>
      <c r="H62" s="101">
        <f t="shared" si="9"/>
        <v>2671.44</v>
      </c>
      <c r="I62" s="101">
        <f t="shared" si="9"/>
        <v>40767.78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s="6" customFormat="1" ht="8.4499999999999993" customHeight="1" x14ac:dyDescent="0.2">
      <c r="A63" s="126" t="s">
        <v>30</v>
      </c>
      <c r="B63" s="102">
        <v>213.67</v>
      </c>
      <c r="C63" s="102">
        <v>954.41</v>
      </c>
      <c r="D63" s="102">
        <v>2589.33</v>
      </c>
      <c r="E63" s="102">
        <v>43366.65</v>
      </c>
      <c r="F63" s="102">
        <v>737.21</v>
      </c>
      <c r="G63" s="102">
        <v>4423.04</v>
      </c>
      <c r="H63" s="102">
        <v>96.95</v>
      </c>
      <c r="I63" s="94">
        <v>558.51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s="6" customFormat="1" ht="8.4499999999999993" customHeight="1" x14ac:dyDescent="0.2">
      <c r="A64" s="126" t="s">
        <v>29</v>
      </c>
      <c r="B64" s="102">
        <v>482.02</v>
      </c>
      <c r="C64" s="102">
        <v>5108.8999999999996</v>
      </c>
      <c r="D64" s="102">
        <v>910.58</v>
      </c>
      <c r="E64" s="102">
        <v>9359.6200000000008</v>
      </c>
      <c r="F64" s="102">
        <v>701.81</v>
      </c>
      <c r="G64" s="102">
        <v>4895.13</v>
      </c>
      <c r="H64" s="102">
        <v>44.66</v>
      </c>
      <c r="I64" s="94">
        <v>349.18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s="6" customFormat="1" ht="8.4499999999999993" customHeight="1" x14ac:dyDescent="0.2">
      <c r="A65" s="126" t="s">
        <v>274</v>
      </c>
      <c r="B65" s="102">
        <v>80.239999999999995</v>
      </c>
      <c r="C65" s="102">
        <v>726.75</v>
      </c>
      <c r="D65" s="102">
        <v>1.27</v>
      </c>
      <c r="E65" s="102">
        <v>8.31</v>
      </c>
      <c r="F65" s="102">
        <v>237.33</v>
      </c>
      <c r="G65" s="102">
        <v>1761.21</v>
      </c>
      <c r="H65" s="102">
        <v>302</v>
      </c>
      <c r="I65" s="94">
        <v>516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s="6" customFormat="1" ht="8.4499999999999993" customHeight="1" x14ac:dyDescent="0.2">
      <c r="A66" s="126" t="s">
        <v>27</v>
      </c>
      <c r="B66" s="89">
        <v>734.6</v>
      </c>
      <c r="C66" s="89">
        <v>9653.4699999999993</v>
      </c>
      <c r="D66" s="102">
        <v>0.92</v>
      </c>
      <c r="E66" s="102">
        <v>3.73</v>
      </c>
      <c r="F66" s="89">
        <v>1759.99</v>
      </c>
      <c r="G66" s="89">
        <v>20429.39</v>
      </c>
      <c r="H66" s="89">
        <v>257.63</v>
      </c>
      <c r="I66" s="88">
        <v>1784.22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s="6" customFormat="1" ht="8.4499999999999993" customHeight="1" x14ac:dyDescent="0.2">
      <c r="A67" s="126" t="s">
        <v>26</v>
      </c>
      <c r="B67" s="102">
        <v>84.13</v>
      </c>
      <c r="C67" s="102">
        <v>1073.47</v>
      </c>
      <c r="D67" s="102">
        <v>3.65</v>
      </c>
      <c r="E67" s="102">
        <v>28.7</v>
      </c>
      <c r="F67" s="102">
        <v>13486.4</v>
      </c>
      <c r="G67" s="102">
        <v>343846.95</v>
      </c>
      <c r="H67" s="102">
        <v>1970.2</v>
      </c>
      <c r="I67" s="94">
        <v>37559.870000000003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s="6" customFormat="1" ht="3.95" customHeight="1" x14ac:dyDescent="0.2">
      <c r="A68" s="110"/>
      <c r="B68" s="110"/>
      <c r="C68" s="110"/>
      <c r="D68" s="110"/>
      <c r="E68" s="110"/>
      <c r="F68" s="110"/>
      <c r="G68" s="110"/>
      <c r="H68" s="110"/>
      <c r="I68" s="10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s="6" customFormat="1" ht="9.9499999999999993" customHeight="1" x14ac:dyDescent="0.2">
      <c r="A69" s="850" t="s">
        <v>300</v>
      </c>
      <c r="B69" s="136" t="s">
        <v>40</v>
      </c>
      <c r="C69" s="137"/>
      <c r="D69" s="136" t="s">
        <v>38</v>
      </c>
      <c r="E69" s="137"/>
      <c r="F69" s="136" t="s">
        <v>37</v>
      </c>
      <c r="G69" s="143"/>
      <c r="H69" s="136" t="s">
        <v>36</v>
      </c>
      <c r="I69" s="14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s="6" customFormat="1" ht="9.9499999999999993" customHeight="1" x14ac:dyDescent="0.2">
      <c r="A70" s="851"/>
      <c r="B70" s="140" t="s">
        <v>24</v>
      </c>
      <c r="C70" s="140" t="s">
        <v>0</v>
      </c>
      <c r="D70" s="140" t="s">
        <v>24</v>
      </c>
      <c r="E70" s="140" t="s">
        <v>0</v>
      </c>
      <c r="F70" s="140" t="s">
        <v>24</v>
      </c>
      <c r="G70" s="144" t="s">
        <v>0</v>
      </c>
      <c r="H70" s="140" t="s">
        <v>24</v>
      </c>
      <c r="I70" s="144" t="s"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s="6" customFormat="1" ht="9.9499999999999993" customHeight="1" x14ac:dyDescent="0.2">
      <c r="A71" s="851"/>
      <c r="B71" s="141" t="s">
        <v>23</v>
      </c>
      <c r="C71" s="141" t="s">
        <v>22</v>
      </c>
      <c r="D71" s="141" t="s">
        <v>23</v>
      </c>
      <c r="E71" s="141" t="s">
        <v>22</v>
      </c>
      <c r="F71" s="141" t="s">
        <v>23</v>
      </c>
      <c r="G71" s="142" t="s">
        <v>22</v>
      </c>
      <c r="H71" s="141" t="s">
        <v>23</v>
      </c>
      <c r="I71" s="142" t="s">
        <v>22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s="6" customFormat="1" ht="5.0999999999999996" customHeight="1" x14ac:dyDescent="0.2">
      <c r="A72" s="110"/>
      <c r="B72" s="110"/>
      <c r="C72" s="110"/>
      <c r="D72" s="110"/>
      <c r="E72" s="110"/>
      <c r="F72" s="110"/>
      <c r="G72" s="110"/>
      <c r="H72" s="110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s="6" customFormat="1" ht="8.4499999999999993" customHeight="1" x14ac:dyDescent="0.2">
      <c r="A73" s="107" t="s">
        <v>31</v>
      </c>
      <c r="B73" s="101">
        <f t="shared" ref="B73:I73" si="10">SUM(B74:B78)</f>
        <v>63883.810000000005</v>
      </c>
      <c r="C73" s="101">
        <f t="shared" si="10"/>
        <v>46214.65</v>
      </c>
      <c r="D73" s="101">
        <f t="shared" si="10"/>
        <v>49743.750000000007</v>
      </c>
      <c r="E73" s="101">
        <f t="shared" si="10"/>
        <v>22430.850000000002</v>
      </c>
      <c r="F73" s="101">
        <f t="shared" si="10"/>
        <v>5475.4699999999993</v>
      </c>
      <c r="G73" s="101">
        <f t="shared" si="10"/>
        <v>7099.69</v>
      </c>
      <c r="H73" s="101">
        <f t="shared" si="10"/>
        <v>6987.7</v>
      </c>
      <c r="I73" s="101">
        <f t="shared" si="10"/>
        <v>16914.260000000002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s="6" customFormat="1" ht="8.4499999999999993" customHeight="1" x14ac:dyDescent="0.2">
      <c r="A74" s="126" t="s">
        <v>30</v>
      </c>
      <c r="B74" s="102">
        <v>26770.31</v>
      </c>
      <c r="C74" s="102">
        <v>12998.36</v>
      </c>
      <c r="D74" s="102">
        <v>43699.54</v>
      </c>
      <c r="E74" s="102">
        <v>15994.56</v>
      </c>
      <c r="F74" s="102">
        <v>1588.29</v>
      </c>
      <c r="G74" s="102">
        <v>934.66</v>
      </c>
      <c r="H74" s="102">
        <v>2314.64</v>
      </c>
      <c r="I74" s="102">
        <v>2485.16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s="6" customFormat="1" ht="8.4499999999999993" customHeight="1" x14ac:dyDescent="0.2">
      <c r="A75" s="126" t="s">
        <v>29</v>
      </c>
      <c r="B75" s="102">
        <v>5329.43</v>
      </c>
      <c r="C75" s="102">
        <v>3936.42</v>
      </c>
      <c r="D75" s="102">
        <v>5534.78</v>
      </c>
      <c r="E75" s="102">
        <v>5777.73</v>
      </c>
      <c r="F75" s="102">
        <v>1420.45</v>
      </c>
      <c r="G75" s="102">
        <v>1775.88</v>
      </c>
      <c r="H75" s="102">
        <v>1400.29</v>
      </c>
      <c r="I75" s="102">
        <v>1213.05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s="6" customFormat="1" ht="8.4499999999999993" customHeight="1" x14ac:dyDescent="0.2">
      <c r="A76" s="126" t="s">
        <v>274</v>
      </c>
      <c r="B76" s="102">
        <v>84.71</v>
      </c>
      <c r="C76" s="102">
        <v>53.52</v>
      </c>
      <c r="D76" s="102">
        <v>12.12</v>
      </c>
      <c r="E76" s="102">
        <v>4.8499999999999996</v>
      </c>
      <c r="F76" s="102">
        <v>32.28</v>
      </c>
      <c r="G76" s="102">
        <v>81.349999999999994</v>
      </c>
      <c r="H76" s="102">
        <v>23.24</v>
      </c>
      <c r="I76" s="102">
        <v>2.2000000000000002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s="6" customFormat="1" ht="8.4499999999999993" customHeight="1" x14ac:dyDescent="0.2">
      <c r="A77" s="126" t="s">
        <v>27</v>
      </c>
      <c r="B77" s="89">
        <v>26697.93</v>
      </c>
      <c r="C77" s="89">
        <v>28448.99</v>
      </c>
      <c r="D77" s="102">
        <v>479.83</v>
      </c>
      <c r="E77" s="102">
        <v>637.63</v>
      </c>
      <c r="F77" s="89">
        <v>2383.8000000000002</v>
      </c>
      <c r="G77" s="89">
        <v>4184.33</v>
      </c>
      <c r="H77" s="89">
        <v>3013.53</v>
      </c>
      <c r="I77" s="89">
        <v>13184.99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s="6" customFormat="1" ht="8.4499999999999993" customHeight="1" x14ac:dyDescent="0.2">
      <c r="A78" s="126" t="s">
        <v>26</v>
      </c>
      <c r="B78" s="102">
        <v>5001.43</v>
      </c>
      <c r="C78" s="102">
        <v>777.36</v>
      </c>
      <c r="D78" s="102">
        <v>17.48</v>
      </c>
      <c r="E78" s="102">
        <v>16.079999999999998</v>
      </c>
      <c r="F78" s="102">
        <v>50.65</v>
      </c>
      <c r="G78" s="102">
        <v>123.47</v>
      </c>
      <c r="H78" s="102">
        <v>236</v>
      </c>
      <c r="I78" s="102">
        <v>28.86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s="6" customFormat="1" ht="3.95" customHeight="1" x14ac:dyDescent="0.2">
      <c r="A79" s="110"/>
      <c r="B79" s="110"/>
      <c r="C79" s="110"/>
      <c r="D79" s="110"/>
      <c r="E79" s="110"/>
      <c r="F79" s="110"/>
      <c r="G79" s="110"/>
      <c r="H79" s="110"/>
      <c r="I79" s="1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s="6" customFormat="1" ht="9.9499999999999993" customHeight="1" x14ac:dyDescent="0.2">
      <c r="A80" s="850" t="s">
        <v>300</v>
      </c>
      <c r="B80" s="136" t="s">
        <v>253</v>
      </c>
      <c r="C80" s="137"/>
      <c r="D80" s="129" t="s">
        <v>263</v>
      </c>
      <c r="E80" s="136" t="s">
        <v>35</v>
      </c>
      <c r="F80" s="137"/>
      <c r="G80" s="136" t="s">
        <v>313</v>
      </c>
      <c r="H80" s="137"/>
      <c r="I80" s="99" t="s">
        <v>1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s="6" customFormat="1" ht="9.9499999999999993" customHeight="1" x14ac:dyDescent="0.2">
      <c r="A81" s="851"/>
      <c r="B81" s="140" t="s">
        <v>24</v>
      </c>
      <c r="C81" s="140" t="s">
        <v>0</v>
      </c>
      <c r="D81" s="132" t="s">
        <v>0</v>
      </c>
      <c r="E81" s="140" t="s">
        <v>24</v>
      </c>
      <c r="F81" s="140" t="s">
        <v>0</v>
      </c>
      <c r="G81" s="132" t="s">
        <v>24</v>
      </c>
      <c r="H81" s="140" t="s">
        <v>0</v>
      </c>
      <c r="I81" s="97" t="s"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s="6" customFormat="1" ht="9.9499999999999993" customHeight="1" x14ac:dyDescent="0.2">
      <c r="A82" s="851"/>
      <c r="B82" s="141" t="s">
        <v>23</v>
      </c>
      <c r="C82" s="141" t="s">
        <v>22</v>
      </c>
      <c r="D82" s="134" t="s">
        <v>32</v>
      </c>
      <c r="E82" s="141" t="s">
        <v>23</v>
      </c>
      <c r="F82" s="141" t="s">
        <v>22</v>
      </c>
      <c r="G82" s="134" t="s">
        <v>23</v>
      </c>
      <c r="H82" s="141" t="s">
        <v>22</v>
      </c>
      <c r="I82" s="98" t="s">
        <v>32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s="6" customFormat="1" ht="3.95" customHeight="1" x14ac:dyDescent="0.2">
      <c r="A83" s="110"/>
      <c r="B83" s="110"/>
      <c r="C83" s="110"/>
      <c r="D83" s="127"/>
      <c r="E83" s="127"/>
      <c r="F83" s="110"/>
      <c r="G83" s="127"/>
      <c r="H83" s="110"/>
      <c r="I83" s="2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s="6" customFormat="1" ht="8.4499999999999993" customHeight="1" x14ac:dyDescent="0.2">
      <c r="A84" s="107" t="s">
        <v>31</v>
      </c>
      <c r="B84" s="164">
        <f>SUM(B85:B89)</f>
        <v>372577.4</v>
      </c>
      <c r="C84" s="164">
        <f t="shared" ref="C84" si="11">SUM(C85:C89)</f>
        <v>774743.32799999998</v>
      </c>
      <c r="D84" s="164">
        <f t="shared" ref="D84" si="12">SUM(D85:D89)</f>
        <v>1377528.6</v>
      </c>
      <c r="E84" s="101">
        <f t="shared" ref="E84:G84" si="13">SUM(E85:E89)</f>
        <v>2254.7400000000002</v>
      </c>
      <c r="F84" s="101">
        <f t="shared" si="13"/>
        <v>15403.109999999999</v>
      </c>
      <c r="G84" s="101">
        <f t="shared" si="13"/>
        <v>171308.15</v>
      </c>
      <c r="H84" s="101">
        <f>SUM(H85:H89)</f>
        <v>882955.96666666667</v>
      </c>
      <c r="I84" s="101">
        <f t="shared" ref="I84" si="14">SUM(I85:I89)</f>
        <v>6622169.75</v>
      </c>
      <c r="J84" s="88"/>
      <c r="K84" s="167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s="6" customFormat="1" ht="8.4499999999999993" customHeight="1" x14ac:dyDescent="0.2">
      <c r="A85" s="95" t="s">
        <v>30</v>
      </c>
      <c r="B85" s="90">
        <v>80153.88</v>
      </c>
      <c r="C85" s="90">
        <v>50345.000999999997</v>
      </c>
      <c r="D85" s="90">
        <v>80360.789999999994</v>
      </c>
      <c r="E85" s="90">
        <v>148.74</v>
      </c>
      <c r="F85" s="88">
        <v>284.27</v>
      </c>
      <c r="G85" s="90">
        <v>81158.78</v>
      </c>
      <c r="H85" s="90">
        <v>318388.65866666666</v>
      </c>
      <c r="I85" s="88">
        <v>2387914.94</v>
      </c>
      <c r="J85" s="88"/>
      <c r="K85" s="167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s="6" customFormat="1" ht="8.4499999999999993" customHeight="1" x14ac:dyDescent="0.2">
      <c r="A86" s="95" t="s">
        <v>29</v>
      </c>
      <c r="B86" s="90">
        <v>76536.02</v>
      </c>
      <c r="C86" s="90">
        <v>36997.284</v>
      </c>
      <c r="D86" s="90">
        <v>60441.27</v>
      </c>
      <c r="E86" s="90">
        <v>754.1</v>
      </c>
      <c r="F86" s="88">
        <v>3006.72</v>
      </c>
      <c r="G86" s="90">
        <v>47554.46</v>
      </c>
      <c r="H86" s="90">
        <v>253020.82399999999</v>
      </c>
      <c r="I86" s="88">
        <v>1897656.18</v>
      </c>
      <c r="J86" s="88"/>
      <c r="K86" s="167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s="6" customFormat="1" ht="8.4499999999999993" customHeight="1" x14ac:dyDescent="0.2">
      <c r="A87" s="95" t="s">
        <v>274</v>
      </c>
      <c r="B87" s="90">
        <v>695.49</v>
      </c>
      <c r="C87" s="90">
        <v>80.899000000000001</v>
      </c>
      <c r="D87" s="90">
        <v>1347.3</v>
      </c>
      <c r="E87" s="90">
        <v>260.61</v>
      </c>
      <c r="F87" s="88">
        <v>1002.72</v>
      </c>
      <c r="G87" s="90">
        <v>7804.88</v>
      </c>
      <c r="H87" s="90">
        <v>66195.923999999999</v>
      </c>
      <c r="I87" s="88">
        <v>496469.43</v>
      </c>
      <c r="J87" s="88"/>
      <c r="K87" s="167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s="6" customFormat="1" ht="8.4499999999999993" customHeight="1" x14ac:dyDescent="0.2">
      <c r="A88" s="95" t="s">
        <v>27</v>
      </c>
      <c r="B88" s="90">
        <v>206000.41</v>
      </c>
      <c r="C88" s="90">
        <v>686783.53700000001</v>
      </c>
      <c r="D88" s="90">
        <v>1234755.8899999999</v>
      </c>
      <c r="E88" s="90">
        <v>883.96</v>
      </c>
      <c r="F88" s="88">
        <v>8189.41</v>
      </c>
      <c r="G88" s="90">
        <v>33481.74</v>
      </c>
      <c r="H88" s="90">
        <v>243238.30933333334</v>
      </c>
      <c r="I88" s="88">
        <v>1824287.32</v>
      </c>
      <c r="J88" s="88"/>
      <c r="K88" s="167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s="6" customFormat="1" ht="8.4499999999999993" customHeight="1" x14ac:dyDescent="0.2">
      <c r="A89" s="7" t="s">
        <v>26</v>
      </c>
      <c r="B89" s="90">
        <v>9191.6</v>
      </c>
      <c r="C89" s="90">
        <v>536.60699999999997</v>
      </c>
      <c r="D89" s="90">
        <v>623.35</v>
      </c>
      <c r="E89" s="90">
        <v>207.33</v>
      </c>
      <c r="F89" s="88">
        <v>2919.99</v>
      </c>
      <c r="G89" s="90">
        <v>1308.29</v>
      </c>
      <c r="H89" s="90">
        <v>2112.2506666666663</v>
      </c>
      <c r="I89" s="88">
        <v>15841.88</v>
      </c>
      <c r="J89" s="88"/>
      <c r="K89" s="167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s="6" customFormat="1" ht="3.95" customHeight="1" thickBot="1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1"/>
      <c r="K90" s="167">
        <f t="shared" ref="K90" si="15">+J90-H90</f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9" customHeight="1" thickTop="1" x14ac:dyDescent="0.15">
      <c r="A91" s="156" t="s">
        <v>285</v>
      </c>
      <c r="B91" s="91"/>
    </row>
    <row r="92" spans="1:40" s="6" customFormat="1" ht="9" customHeight="1" x14ac:dyDescent="0.2">
      <c r="A92" s="92" t="s">
        <v>45</v>
      </c>
      <c r="B92" s="1"/>
      <c r="C92" s="1"/>
      <c r="D92" s="1"/>
      <c r="E92" s="1"/>
      <c r="F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s="6" customFormat="1" ht="9" customHeight="1" x14ac:dyDescent="0.2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s="6" customFormat="1" ht="9" customHeight="1" x14ac:dyDescent="0.2">
      <c r="A94" s="121" t="s">
        <v>1851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s="6" customFormat="1" ht="9" customHeight="1" x14ac:dyDescent="0.2">
      <c r="G95" s="128"/>
      <c r="H95" s="128"/>
      <c r="I95" s="100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s="6" customFormat="1" ht="9" customHeight="1" x14ac:dyDescent="0.2">
      <c r="G96" s="90"/>
      <c r="H96" s="90"/>
      <c r="I96" s="8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2:40" s="6" customFormat="1" ht="9" customHeight="1" x14ac:dyDescent="0.2">
      <c r="G97" s="90"/>
      <c r="H97" s="90"/>
      <c r="I97" s="8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2:40" s="6" customFormat="1" ht="9" customHeight="1" x14ac:dyDescent="0.2">
      <c r="G98" s="90"/>
      <c r="H98" s="90"/>
      <c r="I98" s="8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2:40" s="6" customFormat="1" ht="9" customHeight="1" x14ac:dyDescent="0.2">
      <c r="B99" s="1"/>
      <c r="C99" s="1"/>
      <c r="G99" s="90"/>
      <c r="H99" s="90"/>
      <c r="I99" s="8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2:40" s="6" customFormat="1" ht="9" customHeight="1" x14ac:dyDescent="0.2">
      <c r="B100" s="1"/>
      <c r="C100" s="1"/>
      <c r="G100" s="90"/>
      <c r="H100" s="90"/>
      <c r="I100" s="8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2:40" s="6" customFormat="1" ht="9" customHeight="1" x14ac:dyDescent="0.2">
      <c r="B101" s="1"/>
      <c r="C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2:40" s="6" customFormat="1" ht="9" customHeight="1" x14ac:dyDescent="0.2">
      <c r="B102" s="1"/>
      <c r="C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2:40" s="6" customFormat="1" ht="9" customHeight="1" x14ac:dyDescent="0.2">
      <c r="B103" s="1"/>
      <c r="C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2:40" s="6" customFormat="1" ht="9" customHeight="1" x14ac:dyDescent="0.2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2:40" s="6" customFormat="1" ht="9" customHeight="1" x14ac:dyDescent="0.2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2:40" s="6" customFormat="1" ht="9" customHeight="1" x14ac:dyDescent="0.2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2:40" s="6" customFormat="1" ht="9" customHeight="1" x14ac:dyDescent="0.2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2:40" s="6" customFormat="1" ht="9" customHeight="1" x14ac:dyDescent="0.2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2:40" s="6" customFormat="1" ht="9" customHeight="1" x14ac:dyDescent="0.2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2:40" s="6" customFormat="1" ht="9" customHeight="1" x14ac:dyDescent="0.2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2:40" s="6" customFormat="1" ht="9" customHeight="1" x14ac:dyDescent="0.2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2:40" s="6" customFormat="1" ht="9" customHeight="1" x14ac:dyDescent="0.2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0:40" s="6" customFormat="1" ht="9" customHeight="1" x14ac:dyDescent="0.2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0:40" s="6" customFormat="1" ht="9" customHeight="1" x14ac:dyDescent="0.2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0:40" s="6" customFormat="1" ht="9" customHeight="1" x14ac:dyDescent="0.2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0:40" s="6" customFormat="1" ht="9" customHeight="1" x14ac:dyDescent="0.2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0:40" s="6" customFormat="1" ht="9" customHeight="1" x14ac:dyDescent="0.2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0:40" s="6" customFormat="1" ht="9" customHeight="1" x14ac:dyDescent="0.2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0:40" s="6" customFormat="1" ht="9" customHeight="1" x14ac:dyDescent="0.2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0:40" s="6" customFormat="1" ht="9" customHeight="1" x14ac:dyDescent="0.2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0:40" s="6" customFormat="1" ht="9" customHeight="1" x14ac:dyDescent="0.2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0:40" s="6" customFormat="1" ht="9" customHeight="1" x14ac:dyDescent="0.2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0:40" s="6" customFormat="1" ht="9" customHeight="1" x14ac:dyDescent="0.2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0:40" s="6" customFormat="1" ht="9" customHeight="1" x14ac:dyDescent="0.2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0:40" s="6" customFormat="1" ht="9" customHeight="1" x14ac:dyDescent="0.2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0:40" s="6" customFormat="1" ht="9" customHeight="1" x14ac:dyDescent="0.2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0:40" s="6" customFormat="1" ht="9" customHeight="1" x14ac:dyDescent="0.2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0:40" s="6" customFormat="1" ht="9" customHeight="1" x14ac:dyDescent="0.2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0:40" s="6" customFormat="1" ht="9" customHeight="1" x14ac:dyDescent="0.2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0:40" s="6" customFormat="1" ht="9" customHeight="1" x14ac:dyDescent="0.2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0:40" s="6" customFormat="1" ht="9" customHeight="1" x14ac:dyDescent="0.2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0:40" s="6" customFormat="1" ht="9" customHeight="1" x14ac:dyDescent="0.2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0:40" s="6" customFormat="1" ht="9" customHeight="1" x14ac:dyDescent="0.2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0:40" s="6" customFormat="1" ht="9" customHeight="1" x14ac:dyDescent="0.2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0:40" s="6" customFormat="1" ht="9" customHeight="1" x14ac:dyDescent="0.2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0:40" s="6" customFormat="1" ht="9" customHeight="1" x14ac:dyDescent="0.2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0:40" s="6" customFormat="1" ht="9" customHeight="1" x14ac:dyDescent="0.2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0:40" s="6" customFormat="1" ht="9" customHeight="1" x14ac:dyDescent="0.2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0:40" s="6" customFormat="1" ht="9" customHeight="1" x14ac:dyDescent="0.2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0:40" s="6" customFormat="1" ht="9" customHeight="1" x14ac:dyDescent="0.2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0:40" s="6" customFormat="1" ht="9" customHeight="1" x14ac:dyDescent="0.2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0:40" s="6" customFormat="1" ht="9" customHeight="1" x14ac:dyDescent="0.2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0:40" s="6" customFormat="1" ht="9" customHeight="1" x14ac:dyDescent="0.2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0:40" s="6" customFormat="1" ht="9" customHeight="1" x14ac:dyDescent="0.2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0:40" s="6" customFormat="1" ht="9" customHeight="1" x14ac:dyDescent="0.2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0:40" s="6" customFormat="1" ht="9" customHeight="1" x14ac:dyDescent="0.2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0:40" s="6" customFormat="1" ht="9" customHeight="1" x14ac:dyDescent="0.2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0:40" s="6" customFormat="1" ht="9" customHeight="1" x14ac:dyDescent="0.2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0:40" s="6" customFormat="1" ht="9" customHeight="1" x14ac:dyDescent="0.2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0:40" s="6" customFormat="1" ht="9" customHeight="1" x14ac:dyDescent="0.2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0:40" s="6" customFormat="1" ht="9" customHeight="1" x14ac:dyDescent="0.2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0:40" s="6" customFormat="1" ht="9" customHeight="1" x14ac:dyDescent="0.2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0:40" s="6" customFormat="1" ht="9" customHeight="1" x14ac:dyDescent="0.2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0:40" s="6" customFormat="1" ht="9" customHeight="1" x14ac:dyDescent="0.2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0:40" s="6" customFormat="1" ht="9" customHeight="1" x14ac:dyDescent="0.2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0:40" s="6" customFormat="1" ht="9" customHeight="1" x14ac:dyDescent="0.2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0:40" s="6" customFormat="1" ht="9" customHeight="1" x14ac:dyDescent="0.2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0:40" s="6" customFormat="1" ht="9" customHeight="1" x14ac:dyDescent="0.2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0:40" s="6" customFormat="1" ht="9" customHeight="1" x14ac:dyDescent="0.2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0:40" s="6" customFormat="1" ht="9" customHeight="1" x14ac:dyDescent="0.2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0:40" s="6" customFormat="1" ht="9" customHeight="1" x14ac:dyDescent="0.2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0:40" s="6" customFormat="1" ht="9" customHeight="1" x14ac:dyDescent="0.2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0:40" s="6" customFormat="1" ht="9" customHeight="1" x14ac:dyDescent="0.2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0:40" s="6" customFormat="1" ht="9" customHeight="1" x14ac:dyDescent="0.2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0:40" s="6" customFormat="1" ht="9" customHeight="1" x14ac:dyDescent="0.2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0:40" s="6" customFormat="1" ht="9" customHeight="1" x14ac:dyDescent="0.2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0:40" s="6" customFormat="1" ht="9" customHeight="1" x14ac:dyDescent="0.2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0:40" s="6" customFormat="1" ht="9" customHeight="1" x14ac:dyDescent="0.2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0:40" s="6" customFormat="1" ht="9" customHeight="1" x14ac:dyDescent="0.2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0:40" s="6" customFormat="1" ht="9" customHeight="1" x14ac:dyDescent="0.2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0:40" s="6" customFormat="1" ht="9" customHeight="1" x14ac:dyDescent="0.2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0:40" s="6" customFormat="1" ht="9" customHeight="1" x14ac:dyDescent="0.2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0:40" s="6" customFormat="1" ht="9" customHeight="1" x14ac:dyDescent="0.2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0:40" s="6" customFormat="1" ht="9" customHeight="1" x14ac:dyDescent="0.2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0:40" s="6" customFormat="1" ht="9" customHeight="1" x14ac:dyDescent="0.2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0:40" s="6" customFormat="1" ht="9" customHeight="1" x14ac:dyDescent="0.2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0:40" s="6" customFormat="1" ht="9" customHeight="1" x14ac:dyDescent="0.2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0:40" s="6" customFormat="1" ht="9" customHeight="1" x14ac:dyDescent="0.2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0:40" s="6" customFormat="1" ht="9" customHeight="1" x14ac:dyDescent="0.2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0:40" s="6" customFormat="1" ht="9" customHeight="1" x14ac:dyDescent="0.2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0:40" s="6" customFormat="1" ht="9" customHeight="1" x14ac:dyDescent="0.2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0:40" s="6" customFormat="1" ht="9" customHeight="1" x14ac:dyDescent="0.2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0:40" s="6" customFormat="1" ht="9" customHeight="1" x14ac:dyDescent="0.2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0:40" s="6" customFormat="1" ht="9" customHeight="1" x14ac:dyDescent="0.2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0:40" s="6" customFormat="1" ht="9" customHeight="1" x14ac:dyDescent="0.2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0:40" s="6" customFormat="1" ht="9" customHeight="1" x14ac:dyDescent="0.2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0:40" s="6" customFormat="1" ht="9" customHeight="1" x14ac:dyDescent="0.2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0:40" s="6" customFormat="1" ht="9" customHeight="1" x14ac:dyDescent="0.2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0:40" s="6" customFormat="1" ht="9" customHeight="1" x14ac:dyDescent="0.2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0:40" s="6" customFormat="1" ht="9" customHeight="1" x14ac:dyDescent="0.2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0:40" s="6" customFormat="1" ht="9" customHeight="1" x14ac:dyDescent="0.2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0:40" s="6" customFormat="1" ht="9" customHeight="1" x14ac:dyDescent="0.2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0:40" s="6" customFormat="1" ht="9" customHeight="1" x14ac:dyDescent="0.2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0:40" s="6" customFormat="1" ht="9" customHeight="1" x14ac:dyDescent="0.2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0:40" s="6" customFormat="1" ht="9" customHeight="1" x14ac:dyDescent="0.2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0:40" s="6" customFormat="1" ht="9" customHeight="1" x14ac:dyDescent="0.2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0:40" s="6" customFormat="1" ht="9" customHeight="1" x14ac:dyDescent="0.2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0:40" s="6" customFormat="1" ht="9" customHeight="1" x14ac:dyDescent="0.2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0:40" s="6" customFormat="1" ht="9" customHeight="1" x14ac:dyDescent="0.2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0:40" s="6" customFormat="1" ht="9" customHeight="1" x14ac:dyDescent="0.2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0:40" s="6" customFormat="1" ht="9" customHeight="1" x14ac:dyDescent="0.2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0:40" s="6" customFormat="1" ht="9" customHeight="1" x14ac:dyDescent="0.2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0:40" s="6" customFormat="1" ht="9" customHeight="1" x14ac:dyDescent="0.2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0:40" s="6" customFormat="1" ht="9" customHeight="1" x14ac:dyDescent="0.2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0:40" s="6" customFormat="1" ht="9" customHeight="1" x14ac:dyDescent="0.2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0:40" s="6" customFormat="1" ht="9" customHeight="1" x14ac:dyDescent="0.2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0:40" s="6" customFormat="1" ht="9" customHeight="1" x14ac:dyDescent="0.2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0:40" s="6" customFormat="1" ht="9" customHeight="1" x14ac:dyDescent="0.2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0:40" s="6" customFormat="1" ht="9" customHeight="1" x14ac:dyDescent="0.2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0:40" s="6" customFormat="1" ht="9" customHeight="1" x14ac:dyDescent="0.2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0:40" s="6" customFormat="1" ht="9" customHeight="1" x14ac:dyDescent="0.2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0:40" s="6" customFormat="1" ht="9" customHeight="1" x14ac:dyDescent="0.2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0:40" s="6" customFormat="1" ht="9" customHeight="1" x14ac:dyDescent="0.2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0:40" s="6" customFormat="1" ht="9" customHeight="1" x14ac:dyDescent="0.2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0:40" s="6" customFormat="1" ht="9" customHeight="1" x14ac:dyDescent="0.2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0:40" s="6" customFormat="1" ht="9" customHeight="1" x14ac:dyDescent="0.2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0:40" s="6" customFormat="1" ht="9" customHeight="1" x14ac:dyDescent="0.2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0:40" s="6" customFormat="1" ht="9" customHeight="1" x14ac:dyDescent="0.2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0:40" s="6" customFormat="1" ht="9" customHeight="1" x14ac:dyDescent="0.2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0:40" s="6" customFormat="1" ht="9" customHeight="1" x14ac:dyDescent="0.2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0:40" s="6" customFormat="1" ht="9" customHeight="1" x14ac:dyDescent="0.2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0:40" s="6" customFormat="1" ht="9" customHeight="1" x14ac:dyDescent="0.2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0:40" s="6" customFormat="1" ht="9" customHeight="1" x14ac:dyDescent="0.2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0:40" s="6" customFormat="1" ht="9" customHeight="1" x14ac:dyDescent="0.2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0:40" s="6" customFormat="1" ht="9" customHeight="1" x14ac:dyDescent="0.2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0:40" s="6" customFormat="1" ht="9" customHeight="1" x14ac:dyDescent="0.2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0:40" s="6" customFormat="1" ht="9" customHeight="1" x14ac:dyDescent="0.2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0:40" s="6" customFormat="1" ht="9" customHeight="1" x14ac:dyDescent="0.2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0:40" s="6" customFormat="1" ht="9" customHeight="1" x14ac:dyDescent="0.2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0:40" s="6" customFormat="1" ht="9" customHeight="1" x14ac:dyDescent="0.2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0:40" s="6" customFormat="1" ht="9" customHeight="1" x14ac:dyDescent="0.2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0:40" s="6" customFormat="1" ht="9" customHeight="1" x14ac:dyDescent="0.2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0:40" s="6" customFormat="1" ht="9" customHeight="1" x14ac:dyDescent="0.2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0:40" s="6" customFormat="1" ht="9" customHeight="1" x14ac:dyDescent="0.2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0:40" s="6" customFormat="1" ht="9" customHeight="1" x14ac:dyDescent="0.2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0:40" s="6" customFormat="1" ht="9" customHeight="1" x14ac:dyDescent="0.2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0:40" s="6" customFormat="1" ht="9" customHeight="1" x14ac:dyDescent="0.2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0:40" s="6" customFormat="1" ht="9" customHeight="1" x14ac:dyDescent="0.2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0:40" s="6" customFormat="1" ht="9" customHeight="1" x14ac:dyDescent="0.2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0:40" s="6" customFormat="1" ht="9" customHeight="1" x14ac:dyDescent="0.2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0:40" s="6" customFormat="1" ht="9" customHeight="1" x14ac:dyDescent="0.2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0:40" s="6" customFormat="1" ht="9" customHeight="1" x14ac:dyDescent="0.2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0:40" s="6" customFormat="1" ht="9" customHeight="1" x14ac:dyDescent="0.2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0:40" s="6" customFormat="1" ht="9" customHeight="1" x14ac:dyDescent="0.2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0:40" s="6" customFormat="1" ht="9" customHeight="1" x14ac:dyDescent="0.2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0:40" s="6" customFormat="1" ht="9" customHeight="1" x14ac:dyDescent="0.2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0:40" s="6" customFormat="1" ht="9" customHeight="1" x14ac:dyDescent="0.2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0:40" s="6" customFormat="1" ht="9" customHeight="1" x14ac:dyDescent="0.2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0:40" s="6" customFormat="1" ht="9" customHeight="1" x14ac:dyDescent="0.2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0:40" s="6" customFormat="1" ht="9" customHeight="1" x14ac:dyDescent="0.2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0:40" s="6" customFormat="1" ht="9" customHeight="1" x14ac:dyDescent="0.2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0:40" s="6" customFormat="1" ht="9" customHeight="1" x14ac:dyDescent="0.2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0:40" s="6" customFormat="1" ht="9" customHeight="1" x14ac:dyDescent="0.2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0:40" s="6" customFormat="1" ht="9" customHeight="1" x14ac:dyDescent="0.2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0:40" s="6" customFormat="1" ht="9" customHeight="1" x14ac:dyDescent="0.2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0:40" s="6" customFormat="1" ht="9" customHeight="1" x14ac:dyDescent="0.2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0:40" s="6" customFormat="1" ht="9" customHeight="1" x14ac:dyDescent="0.2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0:40" s="6" customFormat="1" ht="9" customHeight="1" x14ac:dyDescent="0.2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0:40" s="6" customFormat="1" ht="9" customHeight="1" x14ac:dyDescent="0.2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0:40" s="6" customFormat="1" ht="9" customHeight="1" x14ac:dyDescent="0.2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0:40" s="6" customFormat="1" ht="9" customHeight="1" x14ac:dyDescent="0.2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0:40" s="6" customFormat="1" ht="9" customHeight="1" x14ac:dyDescent="0.2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0:40" s="6" customFormat="1" ht="9" customHeight="1" x14ac:dyDescent="0.2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0:40" s="6" customFormat="1" ht="9" customHeight="1" x14ac:dyDescent="0.2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0:40" s="6" customFormat="1" ht="9" customHeight="1" x14ac:dyDescent="0.2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0:40" s="6" customFormat="1" ht="9" customHeight="1" x14ac:dyDescent="0.2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0:40" s="6" customFormat="1" ht="9" customHeight="1" x14ac:dyDescent="0.2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0:40" s="6" customFormat="1" ht="9" customHeight="1" x14ac:dyDescent="0.2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0:40" s="6" customFormat="1" ht="9" customHeight="1" x14ac:dyDescent="0.2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0:40" s="6" customFormat="1" ht="9" customHeight="1" x14ac:dyDescent="0.2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0:40" s="6" customFormat="1" ht="9" customHeight="1" x14ac:dyDescent="0.2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0:40" s="6" customFormat="1" ht="9" customHeight="1" x14ac:dyDescent="0.2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0:40" s="6" customFormat="1" ht="9" customHeight="1" x14ac:dyDescent="0.2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0:40" s="6" customFormat="1" ht="9" customHeight="1" x14ac:dyDescent="0.2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0:40" s="6" customFormat="1" ht="9" customHeight="1" x14ac:dyDescent="0.2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0:40" s="6" customFormat="1" ht="9" customHeight="1" x14ac:dyDescent="0.2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0:40" s="6" customFormat="1" ht="9" customHeight="1" x14ac:dyDescent="0.2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0:40" s="6" customFormat="1" ht="9" customHeight="1" x14ac:dyDescent="0.2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0:40" s="6" customFormat="1" ht="9" customHeight="1" x14ac:dyDescent="0.2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0:40" s="6" customFormat="1" ht="9" customHeight="1" x14ac:dyDescent="0.2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0:40" s="6" customFormat="1" ht="9" customHeight="1" x14ac:dyDescent="0.2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0:40" s="6" customFormat="1" ht="9" customHeight="1" x14ac:dyDescent="0.2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0:40" s="6" customFormat="1" ht="9" customHeight="1" x14ac:dyDescent="0.2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0:40" s="6" customFormat="1" ht="9" customHeight="1" x14ac:dyDescent="0.2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0:40" s="6" customFormat="1" ht="9" customHeight="1" x14ac:dyDescent="0.2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0:40" s="6" customFormat="1" ht="9" customHeight="1" x14ac:dyDescent="0.2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0:40" s="6" customFormat="1" ht="9" customHeight="1" x14ac:dyDescent="0.2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0:40" s="6" customFormat="1" ht="9" customHeight="1" x14ac:dyDescent="0.2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0:40" s="6" customFormat="1" ht="9" customHeight="1" x14ac:dyDescent="0.2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0:40" s="6" customFormat="1" ht="9" customHeight="1" x14ac:dyDescent="0.2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0:40" s="6" customFormat="1" ht="9" customHeight="1" x14ac:dyDescent="0.2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0:40" s="6" customFormat="1" ht="9" customHeight="1" x14ac:dyDescent="0.2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0:40" s="6" customFormat="1" ht="9" customHeight="1" x14ac:dyDescent="0.2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0:40" s="6" customFormat="1" ht="9" customHeight="1" x14ac:dyDescent="0.2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0:40" s="6" customFormat="1" ht="9" customHeight="1" x14ac:dyDescent="0.2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0:40" s="6" customFormat="1" ht="9" customHeight="1" x14ac:dyDescent="0.2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0:40" s="6" customFormat="1" ht="9" customHeight="1" x14ac:dyDescent="0.2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0:40" s="6" customFormat="1" ht="9" customHeight="1" x14ac:dyDescent="0.2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0:40" s="6" customFormat="1" ht="9" customHeight="1" x14ac:dyDescent="0.2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0:40" s="6" customFormat="1" ht="9" customHeight="1" x14ac:dyDescent="0.2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0:40" s="6" customFormat="1" ht="9" customHeight="1" x14ac:dyDescent="0.2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0:40" s="6" customFormat="1" ht="9" customHeight="1" x14ac:dyDescent="0.2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0:40" s="6" customFormat="1" ht="9" customHeight="1" x14ac:dyDescent="0.2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0:40" s="6" customFormat="1" ht="9" customHeight="1" x14ac:dyDescent="0.2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0:40" s="6" customFormat="1" ht="9" customHeight="1" x14ac:dyDescent="0.2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0:40" s="6" customFormat="1" ht="9" customHeight="1" x14ac:dyDescent="0.2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0:40" s="6" customFormat="1" ht="9" customHeight="1" x14ac:dyDescent="0.2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0:40" s="6" customFormat="1" ht="9" customHeight="1" x14ac:dyDescent="0.2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0:40" s="6" customFormat="1" ht="9" customHeight="1" x14ac:dyDescent="0.2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0:40" s="6" customFormat="1" ht="9" customHeight="1" x14ac:dyDescent="0.2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0:40" s="6" customFormat="1" ht="9" customHeight="1" x14ac:dyDescent="0.2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0:40" s="6" customFormat="1" ht="9" customHeight="1" x14ac:dyDescent="0.2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0:40" s="6" customFormat="1" ht="9" customHeight="1" x14ac:dyDescent="0.2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0:40" s="6" customFormat="1" ht="9" customHeight="1" x14ac:dyDescent="0.2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0:40" s="6" customFormat="1" ht="9" customHeight="1" x14ac:dyDescent="0.2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0:40" s="6" customFormat="1" ht="9" customHeight="1" x14ac:dyDescent="0.2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0:40" s="6" customFormat="1" ht="9" customHeight="1" x14ac:dyDescent="0.2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0:40" s="6" customFormat="1" ht="9" customHeight="1" x14ac:dyDescent="0.2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0:40" s="6" customFormat="1" ht="9" customHeight="1" x14ac:dyDescent="0.2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0:40" s="6" customFormat="1" ht="9" customHeight="1" x14ac:dyDescent="0.2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0:40" s="6" customFormat="1" ht="9" customHeight="1" x14ac:dyDescent="0.2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0:40" s="6" customFormat="1" ht="9" customHeight="1" x14ac:dyDescent="0.2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0:40" s="6" customFormat="1" ht="9" customHeight="1" x14ac:dyDescent="0.2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0:40" s="6" customFormat="1" ht="9" customHeight="1" x14ac:dyDescent="0.2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0:40" s="6" customFormat="1" ht="9" customHeight="1" x14ac:dyDescent="0.2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0:40" s="6" customFormat="1" ht="9" customHeight="1" x14ac:dyDescent="0.2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0:40" s="6" customFormat="1" ht="9" customHeight="1" x14ac:dyDescent="0.2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0:40" s="6" customFormat="1" ht="9" customHeight="1" x14ac:dyDescent="0.2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0:40" s="6" customFormat="1" ht="9" customHeight="1" x14ac:dyDescent="0.2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0:40" s="6" customFormat="1" ht="9" customHeight="1" x14ac:dyDescent="0.2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0:40" s="6" customFormat="1" ht="9" customHeight="1" x14ac:dyDescent="0.2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0:40" s="6" customFormat="1" ht="9" customHeight="1" x14ac:dyDescent="0.2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0:40" s="6" customFormat="1" ht="9" customHeight="1" x14ac:dyDescent="0.2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0:40" s="6" customFormat="1" ht="9" customHeight="1" x14ac:dyDescent="0.2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0:40" s="6" customFormat="1" ht="9" customHeight="1" x14ac:dyDescent="0.2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0:40" s="6" customFormat="1" ht="9" customHeight="1" x14ac:dyDescent="0.2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0:40" s="6" customFormat="1" ht="9" customHeight="1" x14ac:dyDescent="0.2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0:40" s="6" customFormat="1" ht="9" customHeight="1" x14ac:dyDescent="0.2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0:40" s="6" customFormat="1" ht="9" customHeight="1" x14ac:dyDescent="0.2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0:40" s="6" customFormat="1" ht="9" customHeight="1" x14ac:dyDescent="0.2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0:40" s="6" customFormat="1" ht="9" customHeight="1" x14ac:dyDescent="0.2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0:40" s="6" customFormat="1" ht="9" customHeight="1" x14ac:dyDescent="0.2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0:40" s="6" customFormat="1" ht="9" customHeight="1" x14ac:dyDescent="0.2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0:40" s="6" customFormat="1" ht="9" customHeight="1" x14ac:dyDescent="0.2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0:40" s="6" customFormat="1" ht="9" customHeight="1" x14ac:dyDescent="0.2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0:40" s="6" customFormat="1" ht="9" customHeight="1" x14ac:dyDescent="0.2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0:40" s="6" customFormat="1" ht="9" customHeight="1" x14ac:dyDescent="0.2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0:40" s="6" customFormat="1" ht="9" customHeight="1" x14ac:dyDescent="0.2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0:40" s="6" customFormat="1" ht="9" customHeight="1" x14ac:dyDescent="0.2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0:40" s="6" customFormat="1" ht="9" customHeight="1" x14ac:dyDescent="0.2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0:40" s="6" customFormat="1" ht="9" customHeight="1" x14ac:dyDescent="0.2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0:40" s="6" customFormat="1" ht="9" customHeight="1" x14ac:dyDescent="0.2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0:40" s="6" customFormat="1" ht="9" customHeight="1" x14ac:dyDescent="0.2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0:40" s="6" customFormat="1" ht="9" customHeight="1" x14ac:dyDescent="0.2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0:40" s="6" customFormat="1" ht="9" customHeight="1" x14ac:dyDescent="0.2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0:40" s="6" customFormat="1" ht="9" customHeight="1" x14ac:dyDescent="0.2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0:40" s="6" customFormat="1" ht="9" customHeight="1" x14ac:dyDescent="0.2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0:40" s="6" customFormat="1" ht="9" customHeight="1" x14ac:dyDescent="0.2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0:40" s="6" customFormat="1" ht="9" customHeight="1" x14ac:dyDescent="0.2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0:40" s="6" customFormat="1" ht="9" customHeight="1" x14ac:dyDescent="0.2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0:40" s="6" customFormat="1" ht="9" customHeight="1" x14ac:dyDescent="0.2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0:40" s="6" customFormat="1" ht="9" customHeight="1" x14ac:dyDescent="0.2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0:40" s="6" customFormat="1" ht="9" customHeight="1" x14ac:dyDescent="0.2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0:40" s="6" customFormat="1" ht="9" customHeight="1" x14ac:dyDescent="0.2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0:40" s="6" customFormat="1" ht="9" customHeight="1" x14ac:dyDescent="0.2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0:40" s="6" customFormat="1" ht="9" customHeight="1" x14ac:dyDescent="0.2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0:40" s="6" customFormat="1" ht="9" customHeight="1" x14ac:dyDescent="0.2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0:40" s="6" customFormat="1" ht="9" customHeight="1" x14ac:dyDescent="0.2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0:40" s="6" customFormat="1" ht="9" customHeight="1" x14ac:dyDescent="0.2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0:40" s="6" customFormat="1" ht="9" customHeight="1" x14ac:dyDescent="0.2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0:40" s="6" customFormat="1" ht="9" customHeight="1" x14ac:dyDescent="0.2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0:40" s="6" customFormat="1" ht="9" customHeight="1" x14ac:dyDescent="0.2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0:40" s="6" customFormat="1" ht="9" customHeight="1" x14ac:dyDescent="0.2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0:40" s="6" customFormat="1" ht="9" customHeight="1" x14ac:dyDescent="0.2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0:40" s="6" customFormat="1" ht="9" customHeight="1" x14ac:dyDescent="0.2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0:40" s="6" customFormat="1" ht="9" customHeight="1" x14ac:dyDescent="0.2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0:40" s="6" customFormat="1" ht="9" customHeight="1" x14ac:dyDescent="0.2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0:40" s="6" customFormat="1" ht="9" customHeight="1" x14ac:dyDescent="0.2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0:40" s="6" customFormat="1" ht="9" customHeight="1" x14ac:dyDescent="0.2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0:40" s="6" customFormat="1" ht="9" customHeight="1" x14ac:dyDescent="0.2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0:40" s="6" customFormat="1" ht="9" customHeight="1" x14ac:dyDescent="0.2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0:40" s="6" customFormat="1" ht="9" customHeight="1" x14ac:dyDescent="0.2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0:40" s="6" customFormat="1" ht="9" customHeight="1" x14ac:dyDescent="0.2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0:40" s="6" customFormat="1" ht="9" customHeight="1" x14ac:dyDescent="0.2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0:40" s="6" customFormat="1" ht="9" customHeight="1" x14ac:dyDescent="0.2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0:40" s="6" customFormat="1" ht="9" customHeight="1" x14ac:dyDescent="0.2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0:40" s="6" customFormat="1" ht="9" customHeight="1" x14ac:dyDescent="0.2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0:40" s="6" customFormat="1" ht="9" customHeight="1" x14ac:dyDescent="0.2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0:40" s="6" customFormat="1" ht="9" customHeight="1" x14ac:dyDescent="0.2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0:40" s="6" customFormat="1" ht="9" customHeight="1" x14ac:dyDescent="0.2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0:40" s="6" customFormat="1" ht="9" customHeight="1" x14ac:dyDescent="0.2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0:40" s="6" customFormat="1" ht="9" customHeight="1" x14ac:dyDescent="0.2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0:40" s="6" customFormat="1" ht="9" customHeight="1" x14ac:dyDescent="0.2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0:40" s="6" customFormat="1" ht="9" customHeight="1" x14ac:dyDescent="0.2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0:40" s="6" customFormat="1" ht="9" customHeight="1" x14ac:dyDescent="0.2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0:40" s="6" customFormat="1" ht="9" customHeight="1" x14ac:dyDescent="0.2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0:40" s="6" customFormat="1" ht="9" customHeight="1" x14ac:dyDescent="0.2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0:40" s="6" customFormat="1" ht="9" customHeight="1" x14ac:dyDescent="0.2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0:40" s="6" customFormat="1" ht="9" customHeight="1" x14ac:dyDescent="0.2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0:40" s="6" customFormat="1" ht="9" customHeight="1" x14ac:dyDescent="0.2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0:40" s="6" customFormat="1" ht="9" customHeight="1" x14ac:dyDescent="0.2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0:40" s="6" customFormat="1" ht="9" customHeight="1" x14ac:dyDescent="0.2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0:40" s="6" customFormat="1" ht="9" customHeight="1" x14ac:dyDescent="0.2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0:40" s="6" customFormat="1" ht="9" customHeight="1" x14ac:dyDescent="0.2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0:40" s="6" customFormat="1" ht="9" customHeight="1" x14ac:dyDescent="0.2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0:40" s="6" customFormat="1" ht="9" customHeight="1" x14ac:dyDescent="0.2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0:40" s="6" customFormat="1" ht="9" customHeight="1" x14ac:dyDescent="0.2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0:40" s="6" customFormat="1" ht="9" customHeight="1" x14ac:dyDescent="0.2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0:40" s="6" customFormat="1" ht="9" customHeight="1" x14ac:dyDescent="0.2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0:40" s="6" customFormat="1" ht="9" customHeight="1" x14ac:dyDescent="0.2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0:40" s="6" customFormat="1" ht="9" customHeight="1" x14ac:dyDescent="0.2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0:40" s="6" customFormat="1" ht="9" customHeight="1" x14ac:dyDescent="0.2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0:40" s="6" customFormat="1" ht="9" customHeight="1" x14ac:dyDescent="0.2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0:40" s="6" customFormat="1" ht="9" customHeight="1" x14ac:dyDescent="0.2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0:40" s="6" customFormat="1" ht="9" customHeight="1" x14ac:dyDescent="0.2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0:40" s="6" customFormat="1" ht="9" customHeight="1" x14ac:dyDescent="0.2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0:40" s="6" customFormat="1" ht="9" customHeight="1" x14ac:dyDescent="0.2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0:40" s="6" customFormat="1" ht="9" customHeight="1" x14ac:dyDescent="0.2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0:40" s="6" customFormat="1" ht="9" customHeight="1" x14ac:dyDescent="0.2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0:40" s="6" customFormat="1" ht="9" customHeight="1" x14ac:dyDescent="0.2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0:40" s="6" customFormat="1" ht="9" customHeight="1" x14ac:dyDescent="0.2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0:40" s="6" customFormat="1" ht="9" customHeight="1" x14ac:dyDescent="0.2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0:40" s="6" customFormat="1" ht="9" customHeight="1" x14ac:dyDescent="0.2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0:40" s="6" customFormat="1" ht="9" customHeight="1" x14ac:dyDescent="0.2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0:40" s="6" customFormat="1" ht="9" customHeight="1" x14ac:dyDescent="0.2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0:40" s="6" customFormat="1" ht="9" customHeight="1" x14ac:dyDescent="0.2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0:40" s="6" customFormat="1" ht="9" customHeight="1" x14ac:dyDescent="0.2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0:40" s="6" customFormat="1" ht="9" customHeight="1" x14ac:dyDescent="0.2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0:40" s="6" customFormat="1" ht="9" customHeight="1" x14ac:dyDescent="0.2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0:40" s="6" customFormat="1" ht="9" customHeight="1" x14ac:dyDescent="0.2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0:40" s="6" customFormat="1" ht="9" customHeight="1" x14ac:dyDescent="0.2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0:40" s="6" customFormat="1" ht="9" customHeight="1" x14ac:dyDescent="0.2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0:40" s="6" customFormat="1" ht="9" customHeight="1" x14ac:dyDescent="0.2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0:40" s="6" customFormat="1" ht="9" customHeight="1" x14ac:dyDescent="0.2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0:40" s="6" customFormat="1" ht="9" customHeight="1" x14ac:dyDescent="0.2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0:40" s="6" customFormat="1" ht="9" customHeight="1" x14ac:dyDescent="0.2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0:40" s="6" customFormat="1" ht="9" customHeight="1" x14ac:dyDescent="0.2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0:40" s="6" customFormat="1" ht="9" customHeight="1" x14ac:dyDescent="0.2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0:40" s="6" customFormat="1" ht="9" customHeight="1" x14ac:dyDescent="0.2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0:40" s="6" customFormat="1" ht="9" customHeight="1" x14ac:dyDescent="0.2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0:40" s="6" customFormat="1" ht="9" customHeight="1" x14ac:dyDescent="0.2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0:40" s="6" customFormat="1" ht="9" customHeight="1" x14ac:dyDescent="0.2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0:40" s="6" customFormat="1" ht="9" customHeight="1" x14ac:dyDescent="0.2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0:40" s="6" customFormat="1" ht="9" customHeight="1" x14ac:dyDescent="0.2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0:40" s="6" customFormat="1" ht="9" customHeight="1" x14ac:dyDescent="0.2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0:40" s="6" customFormat="1" ht="9" customHeight="1" x14ac:dyDescent="0.2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0:40" s="6" customFormat="1" ht="9" customHeight="1" x14ac:dyDescent="0.2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0:40" s="6" customFormat="1" ht="9" customHeight="1" x14ac:dyDescent="0.2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0:40" s="6" customFormat="1" ht="9" customHeight="1" x14ac:dyDescent="0.2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0:40" s="6" customFormat="1" ht="9" customHeight="1" x14ac:dyDescent="0.2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0:40" s="6" customFormat="1" ht="9" customHeight="1" x14ac:dyDescent="0.2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0:40" s="6" customFormat="1" ht="9" customHeight="1" x14ac:dyDescent="0.2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0:40" s="6" customFormat="1" ht="9" customHeight="1" x14ac:dyDescent="0.2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0:40" s="6" customFormat="1" ht="9" customHeight="1" x14ac:dyDescent="0.2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0:40" s="6" customFormat="1" ht="9" customHeight="1" x14ac:dyDescent="0.2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0:40" s="6" customFormat="1" ht="9" customHeight="1" x14ac:dyDescent="0.2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0:40" s="6" customFormat="1" ht="9" customHeight="1" x14ac:dyDescent="0.2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0:40" s="6" customFormat="1" ht="9" customHeight="1" x14ac:dyDescent="0.2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0:40" s="6" customFormat="1" ht="9" customHeight="1" x14ac:dyDescent="0.2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0:40" s="6" customFormat="1" ht="9" customHeight="1" x14ac:dyDescent="0.2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0:40" s="6" customFormat="1" ht="9" customHeight="1" x14ac:dyDescent="0.2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0:40" s="6" customFormat="1" ht="9" customHeight="1" x14ac:dyDescent="0.2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0:40" s="6" customFormat="1" ht="9" customHeight="1" x14ac:dyDescent="0.2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0:40" s="6" customFormat="1" ht="9" customHeight="1" x14ac:dyDescent="0.2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10:40" s="6" customFormat="1" ht="9" customHeight="1" x14ac:dyDescent="0.2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10:40" s="6" customFormat="1" ht="9" customHeight="1" x14ac:dyDescent="0.2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10:40" s="6" customFormat="1" ht="9" customHeight="1" x14ac:dyDescent="0.2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10:40" s="6" customFormat="1" ht="9" customHeight="1" x14ac:dyDescent="0.2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10:40" s="6" customFormat="1" ht="9" customHeight="1" x14ac:dyDescent="0.2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10:40" s="6" customFormat="1" ht="9" customHeight="1" x14ac:dyDescent="0.2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10:40" s="6" customFormat="1" ht="9" customHeight="1" x14ac:dyDescent="0.2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10:40" s="6" customFormat="1" ht="9" customHeight="1" x14ac:dyDescent="0.2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10:40" s="6" customFormat="1" ht="9" customHeight="1" x14ac:dyDescent="0.2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10:40" s="6" customFormat="1" ht="9" customHeight="1" x14ac:dyDescent="0.2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10:40" s="6" customFormat="1" ht="9" customHeight="1" x14ac:dyDescent="0.2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10:40" s="6" customFormat="1" ht="9" customHeight="1" x14ac:dyDescent="0.2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10:40" s="6" customFormat="1" ht="9" customHeight="1" x14ac:dyDescent="0.2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0:40" s="6" customFormat="1" ht="9" customHeight="1" x14ac:dyDescent="0.2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0:40" s="6" customFormat="1" ht="9" customHeight="1" x14ac:dyDescent="0.2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10:40" s="6" customFormat="1" ht="9" customHeight="1" x14ac:dyDescent="0.2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10:40" s="6" customFormat="1" ht="9" customHeight="1" x14ac:dyDescent="0.2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10:40" s="6" customFormat="1" ht="9" customHeight="1" x14ac:dyDescent="0.2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10:40" s="6" customFormat="1" ht="9" customHeight="1" x14ac:dyDescent="0.2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10:40" s="6" customFormat="1" ht="9" customHeight="1" x14ac:dyDescent="0.2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10:40" s="6" customFormat="1" ht="9" customHeight="1" x14ac:dyDescent="0.2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10:40" s="6" customFormat="1" ht="9" customHeight="1" x14ac:dyDescent="0.2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10:40" s="6" customFormat="1" ht="9" customHeight="1" x14ac:dyDescent="0.2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10:40" s="6" customFormat="1" ht="9" customHeight="1" x14ac:dyDescent="0.2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10:40" s="6" customFormat="1" ht="9" customHeight="1" x14ac:dyDescent="0.2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10:40" s="6" customFormat="1" ht="9" customHeight="1" x14ac:dyDescent="0.2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10:40" s="6" customFormat="1" ht="9" customHeight="1" x14ac:dyDescent="0.2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10:40" s="6" customFormat="1" ht="9" customHeight="1" x14ac:dyDescent="0.2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10:40" s="6" customFormat="1" ht="9" customHeight="1" x14ac:dyDescent="0.2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10:40" s="6" customFormat="1" ht="9" customHeight="1" x14ac:dyDescent="0.2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10:40" s="6" customFormat="1" ht="9" customHeight="1" x14ac:dyDescent="0.2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10:40" s="6" customFormat="1" ht="9" customHeight="1" x14ac:dyDescent="0.2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10:40" s="6" customFormat="1" ht="9" customHeight="1" x14ac:dyDescent="0.2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10:40" s="6" customFormat="1" ht="9" customHeight="1" x14ac:dyDescent="0.2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10:40" s="6" customFormat="1" ht="9" customHeight="1" x14ac:dyDescent="0.2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10:40" s="6" customFormat="1" ht="9" customHeight="1" x14ac:dyDescent="0.2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10:40" s="6" customFormat="1" ht="9" customHeight="1" x14ac:dyDescent="0.2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10:40" s="6" customFormat="1" ht="9" customHeight="1" x14ac:dyDescent="0.2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10:40" s="6" customFormat="1" ht="9" customHeight="1" x14ac:dyDescent="0.2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10:40" s="6" customFormat="1" ht="9" customHeight="1" x14ac:dyDescent="0.2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10:40" s="6" customFormat="1" ht="9" customHeight="1" x14ac:dyDescent="0.2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10:40" s="6" customFormat="1" ht="9" customHeight="1" x14ac:dyDescent="0.2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10:40" s="6" customFormat="1" ht="9" customHeight="1" x14ac:dyDescent="0.2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10:40" s="6" customFormat="1" ht="9" customHeight="1" x14ac:dyDescent="0.2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10:40" s="6" customFormat="1" ht="9" customHeight="1" x14ac:dyDescent="0.2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10:40" s="6" customFormat="1" ht="9" customHeight="1" x14ac:dyDescent="0.2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10:40" s="6" customFormat="1" ht="9" customHeight="1" x14ac:dyDescent="0.2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10:40" s="6" customFormat="1" ht="9" customHeight="1" x14ac:dyDescent="0.2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10:40" s="6" customFormat="1" ht="9" customHeight="1" x14ac:dyDescent="0.2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10:40" s="6" customFormat="1" ht="9" customHeight="1" x14ac:dyDescent="0.2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10:40" s="6" customFormat="1" ht="9" customHeight="1" x14ac:dyDescent="0.2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10:40" s="6" customFormat="1" ht="9" customHeight="1" x14ac:dyDescent="0.2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10:40" s="6" customFormat="1" ht="9" customHeight="1" x14ac:dyDescent="0.2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10:40" s="6" customFormat="1" ht="9" customHeight="1" x14ac:dyDescent="0.2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10:40" s="6" customFormat="1" ht="9" customHeight="1" x14ac:dyDescent="0.2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10:40" s="6" customFormat="1" ht="9" customHeight="1" x14ac:dyDescent="0.2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10:40" s="6" customFormat="1" ht="9" customHeight="1" x14ac:dyDescent="0.2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10:40" s="6" customFormat="1" ht="9" customHeight="1" x14ac:dyDescent="0.2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10:40" s="6" customFormat="1" ht="9" customHeight="1" x14ac:dyDescent="0.2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10:40" s="6" customFormat="1" ht="9" customHeight="1" x14ac:dyDescent="0.2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10:40" s="6" customFormat="1" ht="9" customHeight="1" x14ac:dyDescent="0.2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10:40" s="6" customFormat="1" ht="9" customHeight="1" x14ac:dyDescent="0.2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10:40" s="6" customFormat="1" ht="9" customHeight="1" x14ac:dyDescent="0.2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10:40" s="6" customFormat="1" ht="9" customHeight="1" x14ac:dyDescent="0.2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10:40" s="6" customFormat="1" ht="9" customHeight="1" x14ac:dyDescent="0.2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10:40" s="6" customFormat="1" ht="9" customHeight="1" x14ac:dyDescent="0.2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10:40" s="6" customFormat="1" ht="9" customHeight="1" x14ac:dyDescent="0.2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10:40" s="6" customFormat="1" ht="9" customHeight="1" x14ac:dyDescent="0.2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10:40" s="6" customFormat="1" ht="9" customHeight="1" x14ac:dyDescent="0.2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10:40" s="6" customFormat="1" ht="9" customHeight="1" x14ac:dyDescent="0.2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10:40" s="6" customFormat="1" ht="9" customHeight="1" x14ac:dyDescent="0.2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10:40" s="6" customFormat="1" ht="9" customHeight="1" x14ac:dyDescent="0.2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10:40" s="6" customFormat="1" ht="9" customHeight="1" x14ac:dyDescent="0.2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10:40" s="6" customFormat="1" ht="9" customHeight="1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10:40" s="6" customFormat="1" ht="9" customHeight="1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10:40" s="6" customFormat="1" ht="9" customHeight="1" x14ac:dyDescent="0.2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10:40" s="6" customFormat="1" ht="9" customHeight="1" x14ac:dyDescent="0.2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10:40" s="6" customFormat="1" ht="9" customHeight="1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10:40" s="6" customFormat="1" ht="9" customHeight="1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10:40" s="6" customFormat="1" ht="9" customHeight="1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10:40" s="6" customFormat="1" ht="9" customHeight="1" x14ac:dyDescent="0.2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10:40" s="6" customFormat="1" ht="9" customHeight="1" x14ac:dyDescent="0.2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10:40" s="6" customFormat="1" ht="9" customHeight="1" x14ac:dyDescent="0.2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10:40" s="6" customFormat="1" ht="9" customHeight="1" x14ac:dyDescent="0.2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10:40" s="6" customFormat="1" ht="9" customHeight="1" x14ac:dyDescent="0.2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10:40" s="6" customFormat="1" ht="9" customHeight="1" x14ac:dyDescent="0.2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10:40" s="6" customFormat="1" ht="9" customHeight="1" x14ac:dyDescent="0.2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10:40" s="6" customFormat="1" ht="9" customHeight="1" x14ac:dyDescent="0.2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10:40" s="6" customFormat="1" ht="9" customHeight="1" x14ac:dyDescent="0.2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10:40" s="6" customFormat="1" ht="9" customHeight="1" x14ac:dyDescent="0.2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10:40" s="6" customFormat="1" ht="9" customHeight="1" x14ac:dyDescent="0.2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10:40" s="6" customFormat="1" ht="9" customHeight="1" x14ac:dyDescent="0.2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10:40" s="6" customFormat="1" ht="9" customHeight="1" x14ac:dyDescent="0.2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10:40" s="6" customFormat="1" ht="9" customHeight="1" x14ac:dyDescent="0.2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10:40" s="6" customFormat="1" ht="9" customHeight="1" x14ac:dyDescent="0.2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10:40" s="6" customFormat="1" ht="9" customHeight="1" x14ac:dyDescent="0.2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10:40" s="6" customFormat="1" ht="9" customHeight="1" x14ac:dyDescent="0.2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10:40" s="6" customFormat="1" ht="9" customHeight="1" x14ac:dyDescent="0.2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10:40" s="6" customFormat="1" ht="9" customHeight="1" x14ac:dyDescent="0.2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10:40" s="6" customFormat="1" ht="9" customHeight="1" x14ac:dyDescent="0.2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10:40" s="6" customFormat="1" ht="9" customHeight="1" x14ac:dyDescent="0.2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10:40" s="6" customFormat="1" ht="9" customHeight="1" x14ac:dyDescent="0.2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10:40" s="6" customFormat="1" ht="9" customHeight="1" x14ac:dyDescent="0.2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10:40" s="6" customFormat="1" ht="9" customHeight="1" x14ac:dyDescent="0.2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10:40" s="6" customFormat="1" ht="9" customHeight="1" x14ac:dyDescent="0.2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10:40" s="6" customFormat="1" ht="9" customHeight="1" x14ac:dyDescent="0.2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10:40" s="6" customFormat="1" ht="9" customHeight="1" x14ac:dyDescent="0.2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10:40" s="6" customFormat="1" ht="9" customHeight="1" x14ac:dyDescent="0.2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10:40" s="6" customFormat="1" ht="9" customHeight="1" x14ac:dyDescent="0.2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10:40" s="6" customFormat="1" ht="9" customHeight="1" x14ac:dyDescent="0.2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10:40" s="6" customFormat="1" ht="9" customHeight="1" x14ac:dyDescent="0.2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10:40" s="6" customFormat="1" ht="9" customHeight="1" x14ac:dyDescent="0.2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10:40" s="6" customFormat="1" ht="9" customHeight="1" x14ac:dyDescent="0.2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10:40" s="6" customFormat="1" ht="9" customHeight="1" x14ac:dyDescent="0.2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10:40" s="6" customFormat="1" ht="9" customHeight="1" x14ac:dyDescent="0.2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10:40" s="6" customFormat="1" ht="9" customHeight="1" x14ac:dyDescent="0.2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10:40" s="6" customFormat="1" ht="9" customHeight="1" x14ac:dyDescent="0.2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10:40" s="6" customFormat="1" ht="9" customHeight="1" x14ac:dyDescent="0.2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10:40" s="6" customFormat="1" ht="9" customHeight="1" x14ac:dyDescent="0.2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10:40" s="6" customFormat="1" ht="9" customHeight="1" x14ac:dyDescent="0.2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10:40" s="6" customFormat="1" ht="9" customHeight="1" x14ac:dyDescent="0.2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10:40" s="6" customFormat="1" ht="9" customHeight="1" x14ac:dyDescent="0.2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10:40" s="6" customFormat="1" ht="9" customHeight="1" x14ac:dyDescent="0.2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10:40" s="6" customFormat="1" ht="9" customHeight="1" x14ac:dyDescent="0.2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10:40" s="6" customFormat="1" ht="9" customHeight="1" x14ac:dyDescent="0.2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10:40" s="6" customFormat="1" ht="9" customHeight="1" x14ac:dyDescent="0.2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10:40" s="6" customFormat="1" ht="9" customHeight="1" x14ac:dyDescent="0.2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10:40" s="6" customFormat="1" ht="9" customHeight="1" x14ac:dyDescent="0.2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10:40" s="6" customFormat="1" ht="9" customHeight="1" x14ac:dyDescent="0.2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10:40" s="6" customFormat="1" ht="9" customHeight="1" x14ac:dyDescent="0.2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10:40" s="6" customFormat="1" ht="9" customHeight="1" x14ac:dyDescent="0.2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10:40" s="6" customFormat="1" ht="9" customHeight="1" x14ac:dyDescent="0.2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10:40" s="6" customFormat="1" ht="9" customHeight="1" x14ac:dyDescent="0.2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10:40" s="6" customFormat="1" ht="9" customHeight="1" x14ac:dyDescent="0.2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10:40" s="6" customFormat="1" ht="9" customHeight="1" x14ac:dyDescent="0.2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10:40" s="6" customFormat="1" ht="9" customHeight="1" x14ac:dyDescent="0.2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10:40" s="6" customFormat="1" ht="9" customHeight="1" x14ac:dyDescent="0.2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10:40" s="6" customFormat="1" ht="9" customHeight="1" x14ac:dyDescent="0.2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10:40" s="6" customFormat="1" ht="9" customHeight="1" x14ac:dyDescent="0.2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10:40" s="6" customFormat="1" ht="9" customHeight="1" x14ac:dyDescent="0.2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10:40" s="6" customFormat="1" ht="9" customHeight="1" x14ac:dyDescent="0.2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10:40" s="6" customFormat="1" ht="9" customHeight="1" x14ac:dyDescent="0.2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10:40" s="6" customFormat="1" ht="9" customHeight="1" x14ac:dyDescent="0.2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10:40" s="6" customFormat="1" ht="9" customHeight="1" x14ac:dyDescent="0.2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10:40" s="6" customFormat="1" ht="9" customHeight="1" x14ac:dyDescent="0.2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10:40" s="6" customFormat="1" ht="9" customHeight="1" x14ac:dyDescent="0.2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10:40" s="6" customFormat="1" ht="9" customHeight="1" x14ac:dyDescent="0.2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10:40" s="6" customFormat="1" ht="9" customHeight="1" x14ac:dyDescent="0.2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10:40" s="6" customFormat="1" ht="9" customHeight="1" x14ac:dyDescent="0.2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10:40" s="6" customFormat="1" ht="9" customHeight="1" x14ac:dyDescent="0.2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10:40" s="6" customFormat="1" ht="9" customHeight="1" x14ac:dyDescent="0.2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10:40" s="6" customFormat="1" ht="9" customHeight="1" x14ac:dyDescent="0.2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10:40" s="6" customFormat="1" ht="9" customHeight="1" x14ac:dyDescent="0.2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10:40" s="6" customFormat="1" ht="9" customHeight="1" x14ac:dyDescent="0.2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10:40" s="6" customFormat="1" ht="9" customHeight="1" x14ac:dyDescent="0.2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10:40" s="6" customFormat="1" ht="9" customHeight="1" x14ac:dyDescent="0.2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10:40" s="6" customFormat="1" ht="9" customHeight="1" x14ac:dyDescent="0.2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10:40" s="6" customFormat="1" ht="9" customHeight="1" x14ac:dyDescent="0.2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10:40" s="6" customFormat="1" ht="9" customHeight="1" x14ac:dyDescent="0.2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10:40" s="6" customFormat="1" ht="9" customHeight="1" x14ac:dyDescent="0.2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10:40" s="6" customFormat="1" ht="9" customHeight="1" x14ac:dyDescent="0.2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10:40" s="6" customFormat="1" ht="9" customHeight="1" x14ac:dyDescent="0.2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10:40" s="6" customFormat="1" ht="9" customHeight="1" x14ac:dyDescent="0.2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10:40" s="6" customFormat="1" ht="9" customHeight="1" x14ac:dyDescent="0.2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10:40" s="6" customFormat="1" ht="9" customHeight="1" x14ac:dyDescent="0.2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10:40" s="6" customFormat="1" ht="9" customHeight="1" x14ac:dyDescent="0.2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10:40" s="6" customFormat="1" ht="9" customHeight="1" x14ac:dyDescent="0.2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</sheetData>
  <mergeCells count="9">
    <mergeCell ref="A1:I1"/>
    <mergeCell ref="A69:A71"/>
    <mergeCell ref="A80:A82"/>
    <mergeCell ref="A3:A5"/>
    <mergeCell ref="A14:A16"/>
    <mergeCell ref="A25:A27"/>
    <mergeCell ref="A36:A38"/>
    <mergeCell ref="A47:A49"/>
    <mergeCell ref="A58:A6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4AA35-B687-4AFD-9811-6297021E7ED4}">
  <dimension ref="A1:Q29"/>
  <sheetViews>
    <sheetView showGridLines="0" zoomScaleNormal="100" zoomScaleSheetLayoutView="140" workbookViewId="0">
      <selection sqref="A1:E1"/>
    </sheetView>
  </sheetViews>
  <sheetFormatPr defaultColWidth="9.140625" defaultRowHeight="9" x14ac:dyDescent="0.15"/>
  <cols>
    <col min="1" max="1" width="22.85546875" style="1" customWidth="1"/>
    <col min="2" max="2" width="9.28515625" style="1" customWidth="1"/>
    <col min="3" max="3" width="11.28515625" style="1" customWidth="1"/>
    <col min="4" max="4" width="14.42578125" style="1" customWidth="1"/>
    <col min="5" max="5" width="12.5703125" style="1" customWidth="1"/>
    <col min="6" max="6" width="9.85546875" style="1" customWidth="1"/>
    <col min="7" max="7" width="9.85546875" style="1" bestFit="1" customWidth="1"/>
    <col min="8" max="16384" width="9.140625" style="1"/>
  </cols>
  <sheetData>
    <row r="1" spans="1:15" ht="13.9" customHeight="1" x14ac:dyDescent="0.2">
      <c r="A1" s="1018" t="s">
        <v>1481</v>
      </c>
      <c r="B1" s="1018"/>
      <c r="C1" s="1018"/>
      <c r="D1" s="1018"/>
      <c r="E1" s="1018"/>
      <c r="F1" s="1018"/>
      <c r="G1" s="1018"/>
      <c r="H1" s="697"/>
      <c r="I1" s="697"/>
      <c r="J1" s="697"/>
      <c r="K1" s="697"/>
      <c r="L1" s="697"/>
      <c r="M1" s="699"/>
      <c r="N1" s="699"/>
      <c r="O1" s="699"/>
    </row>
    <row r="2" spans="1:15" ht="28.15" customHeight="1" x14ac:dyDescent="0.15">
      <c r="A2" s="1019" t="s">
        <v>1482</v>
      </c>
      <c r="B2" s="1020"/>
      <c r="C2" s="932" t="s">
        <v>1483</v>
      </c>
      <c r="D2" s="96" t="s">
        <v>1484</v>
      </c>
      <c r="E2" s="19"/>
      <c r="F2" s="20"/>
      <c r="G2" s="20"/>
    </row>
    <row r="3" spans="1:15" x14ac:dyDescent="0.15">
      <c r="A3" s="1019"/>
      <c r="B3" s="1020"/>
      <c r="C3" s="933"/>
      <c r="D3" s="930" t="s">
        <v>20</v>
      </c>
      <c r="E3" s="274" t="s">
        <v>1485</v>
      </c>
      <c r="F3" s="928" t="s">
        <v>1486</v>
      </c>
      <c r="G3" s="928" t="s">
        <v>1487</v>
      </c>
    </row>
    <row r="4" spans="1:15" x14ac:dyDescent="0.15">
      <c r="A4" s="1019"/>
      <c r="B4" s="1020"/>
      <c r="C4" s="933"/>
      <c r="D4" s="930"/>
      <c r="E4" s="733" t="s">
        <v>1488</v>
      </c>
      <c r="F4" s="928"/>
      <c r="G4" s="928"/>
    </row>
    <row r="5" spans="1:15" x14ac:dyDescent="0.15">
      <c r="A5" s="1019"/>
      <c r="B5" s="1020"/>
      <c r="C5" s="950"/>
      <c r="D5" s="734" t="s">
        <v>23</v>
      </c>
      <c r="E5" s="735"/>
      <c r="F5" s="718"/>
      <c r="G5" s="718"/>
    </row>
    <row r="6" spans="1:15" ht="5.0999999999999996" customHeight="1" x14ac:dyDescent="0.15">
      <c r="A6" s="736"/>
      <c r="B6" s="3"/>
      <c r="C6" s="3"/>
    </row>
    <row r="7" spans="1:15" ht="9.9499999999999993" customHeight="1" x14ac:dyDescent="0.15">
      <c r="A7" s="3" t="s">
        <v>25</v>
      </c>
      <c r="B7" s="737">
        <v>2021</v>
      </c>
      <c r="C7" s="738">
        <v>8230</v>
      </c>
      <c r="D7" s="738">
        <v>28434</v>
      </c>
      <c r="E7" s="739">
        <v>8204.41</v>
      </c>
      <c r="F7" s="740">
        <v>17199.270000000004</v>
      </c>
      <c r="G7" s="740">
        <v>3029.88</v>
      </c>
      <c r="H7" s="248"/>
    </row>
    <row r="8" spans="1:15" s="3" customFormat="1" ht="9.9499999999999993" customHeight="1" x14ac:dyDescent="0.15">
      <c r="A8" s="741"/>
      <c r="B8" s="737" t="s">
        <v>406</v>
      </c>
      <c r="C8" s="3">
        <v>10439</v>
      </c>
      <c r="D8" s="3">
        <v>100182.5</v>
      </c>
      <c r="E8" s="3">
        <v>55364.3</v>
      </c>
      <c r="F8" s="3">
        <v>43792.2</v>
      </c>
      <c r="G8" s="3">
        <v>1026</v>
      </c>
      <c r="H8" s="248"/>
    </row>
    <row r="9" spans="1:15" s="3" customFormat="1" ht="9.9499999999999993" customHeight="1" x14ac:dyDescent="0.15">
      <c r="A9" s="3" t="s">
        <v>1489</v>
      </c>
      <c r="B9" s="737">
        <v>2021</v>
      </c>
      <c r="C9" s="3">
        <v>8186</v>
      </c>
      <c r="D9" s="739">
        <v>28361.550000000003</v>
      </c>
      <c r="E9" s="739">
        <v>8158.2099999999991</v>
      </c>
      <c r="F9" s="739">
        <v>17173.460000000003</v>
      </c>
      <c r="G9" s="739">
        <v>3029.88</v>
      </c>
      <c r="H9" s="248"/>
    </row>
    <row r="10" spans="1:15" s="3" customFormat="1" ht="9.9499999999999993" customHeight="1" x14ac:dyDescent="0.15">
      <c r="A10" s="741"/>
      <c r="B10" s="737" t="s">
        <v>406</v>
      </c>
      <c r="C10" s="3">
        <v>10390</v>
      </c>
      <c r="D10" s="3">
        <v>100096</v>
      </c>
      <c r="E10" s="3">
        <v>55309</v>
      </c>
      <c r="F10" s="3">
        <v>43761</v>
      </c>
      <c r="G10" s="3">
        <v>1026</v>
      </c>
      <c r="H10" s="250"/>
    </row>
    <row r="11" spans="1:15" ht="9.9499999999999993" customHeight="1" x14ac:dyDescent="0.15">
      <c r="A11" s="1" t="s">
        <v>1490</v>
      </c>
      <c r="B11" s="785">
        <v>2021</v>
      </c>
      <c r="C11" s="151">
        <v>4146</v>
      </c>
      <c r="D11" s="151">
        <v>11958.160000000224</v>
      </c>
      <c r="E11" s="151">
        <v>2112.7899999999931</v>
      </c>
      <c r="F11" s="151">
        <v>9695.5300000001553</v>
      </c>
      <c r="G11" s="151">
        <v>149.89999999999998</v>
      </c>
      <c r="H11" s="250"/>
      <c r="I11" s="720"/>
    </row>
    <row r="12" spans="1:15" ht="9.9499999999999993" customHeight="1" x14ac:dyDescent="0.15">
      <c r="A12" s="11"/>
      <c r="B12" s="785" t="s">
        <v>406</v>
      </c>
      <c r="C12" s="1">
        <v>6272</v>
      </c>
      <c r="D12" s="1">
        <v>50019</v>
      </c>
      <c r="E12" s="1">
        <v>21352</v>
      </c>
      <c r="F12" s="1">
        <v>25811</v>
      </c>
      <c r="G12" s="1">
        <v>2856</v>
      </c>
      <c r="H12" s="250"/>
      <c r="I12" s="720"/>
    </row>
    <row r="13" spans="1:15" ht="9.9499999999999993" customHeight="1" x14ac:dyDescent="0.15">
      <c r="A13" s="1" t="s">
        <v>1491</v>
      </c>
      <c r="B13" s="785">
        <v>2021</v>
      </c>
      <c r="C13" s="151">
        <v>1832</v>
      </c>
      <c r="D13" s="151">
        <v>3123.0314000000276</v>
      </c>
      <c r="E13" s="151">
        <v>901.14999999999884</v>
      </c>
      <c r="F13" s="151">
        <v>1952.8399999999931</v>
      </c>
      <c r="G13" s="151">
        <v>269.09999999999974</v>
      </c>
      <c r="H13" s="250"/>
      <c r="I13" s="720"/>
    </row>
    <row r="14" spans="1:15" ht="9.9499999999999993" customHeight="1" x14ac:dyDescent="0.15">
      <c r="A14" s="11"/>
      <c r="B14" s="785" t="s">
        <v>406</v>
      </c>
      <c r="C14" s="1">
        <v>2491</v>
      </c>
      <c r="D14" s="1">
        <v>54769</v>
      </c>
      <c r="E14" s="1">
        <v>30998</v>
      </c>
      <c r="F14" s="1">
        <v>16676</v>
      </c>
      <c r="G14" s="1">
        <v>7095</v>
      </c>
      <c r="H14" s="250"/>
      <c r="I14" s="720"/>
    </row>
    <row r="15" spans="1:15" ht="9.9499999999999993" customHeight="1" x14ac:dyDescent="0.15">
      <c r="A15" s="1" t="s">
        <v>1492</v>
      </c>
      <c r="B15" s="785">
        <v>2021</v>
      </c>
      <c r="C15" s="151">
        <v>809</v>
      </c>
      <c r="D15" s="151">
        <v>262.31999999999988</v>
      </c>
      <c r="E15" s="151">
        <v>22.199999999999996</v>
      </c>
      <c r="F15" s="151">
        <v>166.04000000000022</v>
      </c>
      <c r="G15" s="151">
        <v>74.09</v>
      </c>
      <c r="H15" s="250"/>
      <c r="I15" s="720"/>
    </row>
    <row r="16" spans="1:15" ht="9.9499999999999993" customHeight="1" x14ac:dyDescent="0.15">
      <c r="A16" s="11"/>
      <c r="B16" s="785" t="s">
        <v>406</v>
      </c>
      <c r="C16" s="1">
        <v>474</v>
      </c>
      <c r="D16" s="1">
        <v>1004</v>
      </c>
      <c r="E16" s="1">
        <v>418</v>
      </c>
      <c r="F16" s="1">
        <v>318</v>
      </c>
      <c r="G16" s="1">
        <v>268</v>
      </c>
      <c r="H16" s="250"/>
      <c r="I16" s="720"/>
    </row>
    <row r="17" spans="1:17" ht="9.9499999999999993" customHeight="1" x14ac:dyDescent="0.15">
      <c r="A17" s="1" t="s">
        <v>1493</v>
      </c>
      <c r="B17" s="785">
        <v>2021</v>
      </c>
      <c r="C17" s="151">
        <v>1100</v>
      </c>
      <c r="D17" s="151">
        <v>3741.0212000000201</v>
      </c>
      <c r="E17" s="151">
        <v>1914.8899999999996</v>
      </c>
      <c r="F17" s="151">
        <v>465.86999999999961</v>
      </c>
      <c r="G17" s="151">
        <v>1360.2999999999943</v>
      </c>
      <c r="H17" s="250"/>
      <c r="I17" s="720"/>
      <c r="N17" s="1006"/>
      <c r="O17" s="1006"/>
      <c r="P17" s="1006"/>
      <c r="Q17" s="1006"/>
    </row>
    <row r="18" spans="1:17" ht="9.9499999999999993" customHeight="1" x14ac:dyDescent="0.15">
      <c r="A18" s="11"/>
      <c r="B18" s="785" t="s">
        <v>406</v>
      </c>
      <c r="C18" s="1">
        <v>942</v>
      </c>
      <c r="D18" s="1">
        <v>2234</v>
      </c>
      <c r="E18" s="1">
        <v>1240</v>
      </c>
      <c r="F18" s="1">
        <v>342</v>
      </c>
      <c r="G18" s="1">
        <v>652</v>
      </c>
      <c r="H18" s="250"/>
      <c r="I18" s="720"/>
      <c r="N18" s="1006"/>
      <c r="O18" s="1006"/>
      <c r="P18" s="1006"/>
      <c r="Q18" s="1006"/>
    </row>
    <row r="19" spans="1:17" ht="9.9499999999999993" customHeight="1" x14ac:dyDescent="0.15">
      <c r="A19" s="1" t="s">
        <v>1494</v>
      </c>
      <c r="B19" s="785">
        <v>2021</v>
      </c>
      <c r="C19" s="151">
        <v>299</v>
      </c>
      <c r="D19" s="151">
        <v>9276.8400000000183</v>
      </c>
      <c r="E19" s="151">
        <v>3207.18</v>
      </c>
      <c r="F19" s="151">
        <v>4893.1800000000103</v>
      </c>
      <c r="G19" s="151">
        <v>1176.4899999999986</v>
      </c>
      <c r="H19" s="250"/>
      <c r="I19" s="720"/>
      <c r="N19" s="1006"/>
      <c r="O19" s="1006"/>
      <c r="P19" s="1006"/>
      <c r="Q19" s="1006"/>
    </row>
    <row r="20" spans="1:17" ht="9.9499999999999993" customHeight="1" x14ac:dyDescent="0.15">
      <c r="B20" s="785" t="s">
        <v>406</v>
      </c>
      <c r="C20" s="1">
        <v>211</v>
      </c>
      <c r="D20" s="1">
        <v>2069</v>
      </c>
      <c r="E20" s="1">
        <v>1301</v>
      </c>
      <c r="F20" s="1">
        <v>614</v>
      </c>
      <c r="G20" s="1">
        <v>154</v>
      </c>
      <c r="H20" s="250"/>
      <c r="I20" s="720"/>
      <c r="N20" s="1006"/>
      <c r="O20" s="1006"/>
      <c r="P20" s="1006"/>
      <c r="Q20" s="1006"/>
    </row>
    <row r="21" spans="1:17" ht="9.9499999999999993" customHeight="1" x14ac:dyDescent="0.15">
      <c r="A21" s="3" t="s">
        <v>1495</v>
      </c>
      <c r="B21" s="737">
        <v>2021</v>
      </c>
      <c r="C21" s="738">
        <v>0</v>
      </c>
      <c r="D21" s="738">
        <v>0</v>
      </c>
      <c r="E21" s="738">
        <v>0</v>
      </c>
      <c r="F21" s="738">
        <v>0</v>
      </c>
      <c r="G21" s="738">
        <v>0</v>
      </c>
      <c r="H21" s="479"/>
      <c r="I21" s="720"/>
    </row>
    <row r="22" spans="1:17" ht="9.9499999999999993" customHeight="1" x14ac:dyDescent="0.15">
      <c r="B22" s="737" t="s">
        <v>406</v>
      </c>
      <c r="C22" s="738">
        <v>0</v>
      </c>
      <c r="D22" s="738">
        <v>0</v>
      </c>
      <c r="E22" s="738">
        <v>0</v>
      </c>
      <c r="F22" s="738">
        <v>0</v>
      </c>
      <c r="G22" s="738">
        <v>0</v>
      </c>
      <c r="H22" s="479"/>
      <c r="I22" s="720"/>
    </row>
    <row r="23" spans="1:17" ht="9.9499999999999993" customHeight="1" x14ac:dyDescent="0.15">
      <c r="A23" s="568" t="s">
        <v>1476</v>
      </c>
      <c r="B23" s="737">
        <v>2021</v>
      </c>
      <c r="C23" s="3">
        <v>44</v>
      </c>
      <c r="D23" s="3">
        <v>72</v>
      </c>
      <c r="E23" s="3">
        <v>46</v>
      </c>
      <c r="F23" s="3">
        <v>26</v>
      </c>
      <c r="G23" s="786">
        <v>0</v>
      </c>
      <c r="H23" s="250"/>
      <c r="I23" s="720"/>
    </row>
    <row r="24" spans="1:17" ht="9.9499999999999993" customHeight="1" x14ac:dyDescent="0.15">
      <c r="B24" s="737" t="s">
        <v>406</v>
      </c>
      <c r="C24" s="3">
        <v>49</v>
      </c>
      <c r="D24" s="3">
        <v>86.5</v>
      </c>
      <c r="E24" s="3">
        <v>55.3</v>
      </c>
      <c r="F24" s="3">
        <v>31.2</v>
      </c>
      <c r="G24" s="3">
        <v>0</v>
      </c>
      <c r="H24" s="250"/>
      <c r="I24" s="720"/>
    </row>
    <row r="25" spans="1:17" ht="5.0999999999999996" customHeight="1" thickBot="1" x14ac:dyDescent="0.2">
      <c r="A25" s="272"/>
      <c r="B25" s="272"/>
      <c r="C25" s="27"/>
      <c r="D25" s="27"/>
      <c r="E25" s="27"/>
      <c r="F25" s="27"/>
      <c r="G25" s="27"/>
    </row>
    <row r="26" spans="1:17" ht="9" customHeight="1" thickTop="1" x14ac:dyDescent="0.15">
      <c r="A26" s="156" t="s">
        <v>1477</v>
      </c>
      <c r="B26" s="156"/>
      <c r="D26" s="720"/>
    </row>
    <row r="27" spans="1:17" x14ac:dyDescent="0.15">
      <c r="A27" s="732" t="s">
        <v>1478</v>
      </c>
      <c r="D27" s="720"/>
      <c r="E27" s="720"/>
    </row>
    <row r="28" spans="1:17" x14ac:dyDescent="0.15">
      <c r="A28" s="732" t="s">
        <v>1496</v>
      </c>
      <c r="D28" s="720"/>
      <c r="E28" s="720"/>
    </row>
    <row r="29" spans="1:17" ht="26.25" customHeight="1" x14ac:dyDescent="0.15">
      <c r="A29" s="1016" t="s">
        <v>1480</v>
      </c>
      <c r="B29" s="1016"/>
      <c r="C29" s="1016"/>
      <c r="D29" s="1016"/>
      <c r="E29" s="1016"/>
      <c r="F29" s="1016"/>
      <c r="G29" s="1016"/>
    </row>
  </sheetData>
  <mergeCells count="10">
    <mergeCell ref="N17:Q19"/>
    <mergeCell ref="N20:O20"/>
    <mergeCell ref="P20:Q20"/>
    <mergeCell ref="A29:G29"/>
    <mergeCell ref="A1:G1"/>
    <mergeCell ref="A2:B5"/>
    <mergeCell ref="C2:C5"/>
    <mergeCell ref="D3:D4"/>
    <mergeCell ref="F3:F4"/>
    <mergeCell ref="G3:G4"/>
  </mergeCells>
  <pageMargins left="0.78740157480314965" right="0.78740157480314965" top="0.78740157480314965" bottom="0.78740157480314965" header="0" footer="0"/>
  <pageSetup paperSize="9" scale="85" firstPageNumber="0" orientation="portrait" horizontalDpi="300" verticalDpi="300" r:id="rId1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B4CB2-4439-42AE-8A92-50AFBA82FFB6}">
  <dimension ref="A1:J26"/>
  <sheetViews>
    <sheetView showGridLines="0" zoomScaleNormal="100" zoomScaleSheetLayoutView="130" workbookViewId="0">
      <selection sqref="A1:E1"/>
    </sheetView>
  </sheetViews>
  <sheetFormatPr defaultRowHeight="12.75" x14ac:dyDescent="0.2"/>
  <cols>
    <col min="1" max="1" width="13.85546875" style="742" customWidth="1"/>
    <col min="2" max="2" width="6.140625" style="742" customWidth="1"/>
    <col min="3" max="3" width="8.28515625" style="742" customWidth="1"/>
    <col min="4" max="4" width="6.140625" style="742" customWidth="1"/>
    <col min="5" max="5" width="8.28515625" style="742" customWidth="1"/>
    <col min="6" max="223" width="9.140625" style="742"/>
    <col min="224" max="224" width="17" style="742" bestFit="1" customWidth="1"/>
    <col min="225" max="225" width="7.28515625" style="742" bestFit="1" customWidth="1"/>
    <col min="226" max="226" width="7.85546875" style="742" bestFit="1" customWidth="1"/>
    <col min="227" max="227" width="7.28515625" style="742" bestFit="1" customWidth="1"/>
    <col min="228" max="228" width="7.85546875" style="742" bestFit="1" customWidth="1"/>
    <col min="229" max="229" width="2.5703125" style="742" customWidth="1"/>
    <col min="230" max="230" width="4.85546875" style="742" customWidth="1"/>
    <col min="231" max="231" width="7.85546875" style="742" bestFit="1" customWidth="1"/>
    <col min="232" max="232" width="7.28515625" style="742" bestFit="1" customWidth="1"/>
    <col min="233" max="233" width="7.85546875" style="742" bestFit="1" customWidth="1"/>
    <col min="234" max="234" width="7.28515625" style="742" bestFit="1" customWidth="1"/>
    <col min="235" max="235" width="7.85546875" style="742" bestFit="1" customWidth="1"/>
    <col min="236" max="236" width="7.28515625" style="742" bestFit="1" customWidth="1"/>
    <col min="237" max="237" width="7.85546875" style="742" bestFit="1" customWidth="1"/>
    <col min="238" max="479" width="9.140625" style="742"/>
    <col min="480" max="480" width="17" style="742" bestFit="1" customWidth="1"/>
    <col min="481" max="481" width="7.28515625" style="742" bestFit="1" customWidth="1"/>
    <col min="482" max="482" width="7.85546875" style="742" bestFit="1" customWidth="1"/>
    <col min="483" max="483" width="7.28515625" style="742" bestFit="1" customWidth="1"/>
    <col min="484" max="484" width="7.85546875" style="742" bestFit="1" customWidth="1"/>
    <col min="485" max="485" width="2.5703125" style="742" customWidth="1"/>
    <col min="486" max="486" width="4.85546875" style="742" customWidth="1"/>
    <col min="487" max="487" width="7.85546875" style="742" bestFit="1" customWidth="1"/>
    <col min="488" max="488" width="7.28515625" style="742" bestFit="1" customWidth="1"/>
    <col min="489" max="489" width="7.85546875" style="742" bestFit="1" customWidth="1"/>
    <col min="490" max="490" width="7.28515625" style="742" bestFit="1" customWidth="1"/>
    <col min="491" max="491" width="7.85546875" style="742" bestFit="1" customWidth="1"/>
    <col min="492" max="492" width="7.28515625" style="742" bestFit="1" customWidth="1"/>
    <col min="493" max="493" width="7.85546875" style="742" bestFit="1" customWidth="1"/>
    <col min="494" max="735" width="9.140625" style="742"/>
    <col min="736" max="736" width="17" style="742" bestFit="1" customWidth="1"/>
    <col min="737" max="737" width="7.28515625" style="742" bestFit="1" customWidth="1"/>
    <col min="738" max="738" width="7.85546875" style="742" bestFit="1" customWidth="1"/>
    <col min="739" max="739" width="7.28515625" style="742" bestFit="1" customWidth="1"/>
    <col min="740" max="740" width="7.85546875" style="742" bestFit="1" customWidth="1"/>
    <col min="741" max="741" width="2.5703125" style="742" customWidth="1"/>
    <col min="742" max="742" width="4.85546875" style="742" customWidth="1"/>
    <col min="743" max="743" width="7.85546875" style="742" bestFit="1" customWidth="1"/>
    <col min="744" max="744" width="7.28515625" style="742" bestFit="1" customWidth="1"/>
    <col min="745" max="745" width="7.85546875" style="742" bestFit="1" customWidth="1"/>
    <col min="746" max="746" width="7.28515625" style="742" bestFit="1" customWidth="1"/>
    <col min="747" max="747" width="7.85546875" style="742" bestFit="1" customWidth="1"/>
    <col min="748" max="748" width="7.28515625" style="742" bestFit="1" customWidth="1"/>
    <col min="749" max="749" width="7.85546875" style="742" bestFit="1" customWidth="1"/>
    <col min="750" max="991" width="9.140625" style="742"/>
    <col min="992" max="992" width="17" style="742" bestFit="1" customWidth="1"/>
    <col min="993" max="993" width="7.28515625" style="742" bestFit="1" customWidth="1"/>
    <col min="994" max="994" width="7.85546875" style="742" bestFit="1" customWidth="1"/>
    <col min="995" max="995" width="7.28515625" style="742" bestFit="1" customWidth="1"/>
    <col min="996" max="996" width="7.85546875" style="742" bestFit="1" customWidth="1"/>
    <col min="997" max="997" width="2.5703125" style="742" customWidth="1"/>
    <col min="998" max="998" width="4.85546875" style="742" customWidth="1"/>
    <col min="999" max="999" width="7.85546875" style="742" bestFit="1" customWidth="1"/>
    <col min="1000" max="1000" width="7.28515625" style="742" bestFit="1" customWidth="1"/>
    <col min="1001" max="1001" width="7.85546875" style="742" bestFit="1" customWidth="1"/>
    <col min="1002" max="1002" width="7.28515625" style="742" bestFit="1" customWidth="1"/>
    <col min="1003" max="1003" width="7.85546875" style="742" bestFit="1" customWidth="1"/>
    <col min="1004" max="1004" width="7.28515625" style="742" bestFit="1" customWidth="1"/>
    <col min="1005" max="1005" width="7.85546875" style="742" bestFit="1" customWidth="1"/>
    <col min="1006" max="1247" width="9.140625" style="742"/>
    <col min="1248" max="1248" width="17" style="742" bestFit="1" customWidth="1"/>
    <col min="1249" max="1249" width="7.28515625" style="742" bestFit="1" customWidth="1"/>
    <col min="1250" max="1250" width="7.85546875" style="742" bestFit="1" customWidth="1"/>
    <col min="1251" max="1251" width="7.28515625" style="742" bestFit="1" customWidth="1"/>
    <col min="1252" max="1252" width="7.85546875" style="742" bestFit="1" customWidth="1"/>
    <col min="1253" max="1253" width="2.5703125" style="742" customWidth="1"/>
    <col min="1254" max="1254" width="4.85546875" style="742" customWidth="1"/>
    <col min="1255" max="1255" width="7.85546875" style="742" bestFit="1" customWidth="1"/>
    <col min="1256" max="1256" width="7.28515625" style="742" bestFit="1" customWidth="1"/>
    <col min="1257" max="1257" width="7.85546875" style="742" bestFit="1" customWidth="1"/>
    <col min="1258" max="1258" width="7.28515625" style="742" bestFit="1" customWidth="1"/>
    <col min="1259" max="1259" width="7.85546875" style="742" bestFit="1" customWidth="1"/>
    <col min="1260" max="1260" width="7.28515625" style="742" bestFit="1" customWidth="1"/>
    <col min="1261" max="1261" width="7.85546875" style="742" bestFit="1" customWidth="1"/>
    <col min="1262" max="1503" width="9.140625" style="742"/>
    <col min="1504" max="1504" width="17" style="742" bestFit="1" customWidth="1"/>
    <col min="1505" max="1505" width="7.28515625" style="742" bestFit="1" customWidth="1"/>
    <col min="1506" max="1506" width="7.85546875" style="742" bestFit="1" customWidth="1"/>
    <col min="1507" max="1507" width="7.28515625" style="742" bestFit="1" customWidth="1"/>
    <col min="1508" max="1508" width="7.85546875" style="742" bestFit="1" customWidth="1"/>
    <col min="1509" max="1509" width="2.5703125" style="742" customWidth="1"/>
    <col min="1510" max="1510" width="4.85546875" style="742" customWidth="1"/>
    <col min="1511" max="1511" width="7.85546875" style="742" bestFit="1" customWidth="1"/>
    <col min="1512" max="1512" width="7.28515625" style="742" bestFit="1" customWidth="1"/>
    <col min="1513" max="1513" width="7.85546875" style="742" bestFit="1" customWidth="1"/>
    <col min="1514" max="1514" width="7.28515625" style="742" bestFit="1" customWidth="1"/>
    <col min="1515" max="1515" width="7.85546875" style="742" bestFit="1" customWidth="1"/>
    <col min="1516" max="1516" width="7.28515625" style="742" bestFit="1" customWidth="1"/>
    <col min="1517" max="1517" width="7.85546875" style="742" bestFit="1" customWidth="1"/>
    <col min="1518" max="1759" width="9.140625" style="742"/>
    <col min="1760" max="1760" width="17" style="742" bestFit="1" customWidth="1"/>
    <col min="1761" max="1761" width="7.28515625" style="742" bestFit="1" customWidth="1"/>
    <col min="1762" max="1762" width="7.85546875" style="742" bestFit="1" customWidth="1"/>
    <col min="1763" max="1763" width="7.28515625" style="742" bestFit="1" customWidth="1"/>
    <col min="1764" max="1764" width="7.85546875" style="742" bestFit="1" customWidth="1"/>
    <col min="1765" max="1765" width="2.5703125" style="742" customWidth="1"/>
    <col min="1766" max="1766" width="4.85546875" style="742" customWidth="1"/>
    <col min="1767" max="1767" width="7.85546875" style="742" bestFit="1" customWidth="1"/>
    <col min="1768" max="1768" width="7.28515625" style="742" bestFit="1" customWidth="1"/>
    <col min="1769" max="1769" width="7.85546875" style="742" bestFit="1" customWidth="1"/>
    <col min="1770" max="1770" width="7.28515625" style="742" bestFit="1" customWidth="1"/>
    <col min="1771" max="1771" width="7.85546875" style="742" bestFit="1" customWidth="1"/>
    <col min="1772" max="1772" width="7.28515625" style="742" bestFit="1" customWidth="1"/>
    <col min="1773" max="1773" width="7.85546875" style="742" bestFit="1" customWidth="1"/>
    <col min="1774" max="2015" width="9.140625" style="742"/>
    <col min="2016" max="2016" width="17" style="742" bestFit="1" customWidth="1"/>
    <col min="2017" max="2017" width="7.28515625" style="742" bestFit="1" customWidth="1"/>
    <col min="2018" max="2018" width="7.85546875" style="742" bestFit="1" customWidth="1"/>
    <col min="2019" max="2019" width="7.28515625" style="742" bestFit="1" customWidth="1"/>
    <col min="2020" max="2020" width="7.85546875" style="742" bestFit="1" customWidth="1"/>
    <col min="2021" max="2021" width="2.5703125" style="742" customWidth="1"/>
    <col min="2022" max="2022" width="4.85546875" style="742" customWidth="1"/>
    <col min="2023" max="2023" width="7.85546875" style="742" bestFit="1" customWidth="1"/>
    <col min="2024" max="2024" width="7.28515625" style="742" bestFit="1" customWidth="1"/>
    <col min="2025" max="2025" width="7.85546875" style="742" bestFit="1" customWidth="1"/>
    <col min="2026" max="2026" width="7.28515625" style="742" bestFit="1" customWidth="1"/>
    <col min="2027" max="2027" width="7.85546875" style="742" bestFit="1" customWidth="1"/>
    <col min="2028" max="2028" width="7.28515625" style="742" bestFit="1" customWidth="1"/>
    <col min="2029" max="2029" width="7.85546875" style="742" bestFit="1" customWidth="1"/>
    <col min="2030" max="2271" width="9.140625" style="742"/>
    <col min="2272" max="2272" width="17" style="742" bestFit="1" customWidth="1"/>
    <col min="2273" max="2273" width="7.28515625" style="742" bestFit="1" customWidth="1"/>
    <col min="2274" max="2274" width="7.85546875" style="742" bestFit="1" customWidth="1"/>
    <col min="2275" max="2275" width="7.28515625" style="742" bestFit="1" customWidth="1"/>
    <col min="2276" max="2276" width="7.85546875" style="742" bestFit="1" customWidth="1"/>
    <col min="2277" max="2277" width="2.5703125" style="742" customWidth="1"/>
    <col min="2278" max="2278" width="4.85546875" style="742" customWidth="1"/>
    <col min="2279" max="2279" width="7.85546875" style="742" bestFit="1" customWidth="1"/>
    <col min="2280" max="2280" width="7.28515625" style="742" bestFit="1" customWidth="1"/>
    <col min="2281" max="2281" width="7.85546875" style="742" bestFit="1" customWidth="1"/>
    <col min="2282" max="2282" width="7.28515625" style="742" bestFit="1" customWidth="1"/>
    <col min="2283" max="2283" width="7.85546875" style="742" bestFit="1" customWidth="1"/>
    <col min="2284" max="2284" width="7.28515625" style="742" bestFit="1" customWidth="1"/>
    <col min="2285" max="2285" width="7.85546875" style="742" bestFit="1" customWidth="1"/>
    <col min="2286" max="2527" width="9.140625" style="742"/>
    <col min="2528" max="2528" width="17" style="742" bestFit="1" customWidth="1"/>
    <col min="2529" max="2529" width="7.28515625" style="742" bestFit="1" customWidth="1"/>
    <col min="2530" max="2530" width="7.85546875" style="742" bestFit="1" customWidth="1"/>
    <col min="2531" max="2531" width="7.28515625" style="742" bestFit="1" customWidth="1"/>
    <col min="2532" max="2532" width="7.85546875" style="742" bestFit="1" customWidth="1"/>
    <col min="2533" max="2533" width="2.5703125" style="742" customWidth="1"/>
    <col min="2534" max="2534" width="4.85546875" style="742" customWidth="1"/>
    <col min="2535" max="2535" width="7.85546875" style="742" bestFit="1" customWidth="1"/>
    <col min="2536" max="2536" width="7.28515625" style="742" bestFit="1" customWidth="1"/>
    <col min="2537" max="2537" width="7.85546875" style="742" bestFit="1" customWidth="1"/>
    <col min="2538" max="2538" width="7.28515625" style="742" bestFit="1" customWidth="1"/>
    <col min="2539" max="2539" width="7.85546875" style="742" bestFit="1" customWidth="1"/>
    <col min="2540" max="2540" width="7.28515625" style="742" bestFit="1" customWidth="1"/>
    <col min="2541" max="2541" width="7.85546875" style="742" bestFit="1" customWidth="1"/>
    <col min="2542" max="2783" width="9.140625" style="742"/>
    <col min="2784" max="2784" width="17" style="742" bestFit="1" customWidth="1"/>
    <col min="2785" max="2785" width="7.28515625" style="742" bestFit="1" customWidth="1"/>
    <col min="2786" max="2786" width="7.85546875" style="742" bestFit="1" customWidth="1"/>
    <col min="2787" max="2787" width="7.28515625" style="742" bestFit="1" customWidth="1"/>
    <col min="2788" max="2788" width="7.85546875" style="742" bestFit="1" customWidth="1"/>
    <col min="2789" max="2789" width="2.5703125" style="742" customWidth="1"/>
    <col min="2790" max="2790" width="4.85546875" style="742" customWidth="1"/>
    <col min="2791" max="2791" width="7.85546875" style="742" bestFit="1" customWidth="1"/>
    <col min="2792" max="2792" width="7.28515625" style="742" bestFit="1" customWidth="1"/>
    <col min="2793" max="2793" width="7.85546875" style="742" bestFit="1" customWidth="1"/>
    <col min="2794" max="2794" width="7.28515625" style="742" bestFit="1" customWidth="1"/>
    <col min="2795" max="2795" width="7.85546875" style="742" bestFit="1" customWidth="1"/>
    <col min="2796" max="2796" width="7.28515625" style="742" bestFit="1" customWidth="1"/>
    <col min="2797" max="2797" width="7.85546875" style="742" bestFit="1" customWidth="1"/>
    <col min="2798" max="3039" width="9.140625" style="742"/>
    <col min="3040" max="3040" width="17" style="742" bestFit="1" customWidth="1"/>
    <col min="3041" max="3041" width="7.28515625" style="742" bestFit="1" customWidth="1"/>
    <col min="3042" max="3042" width="7.85546875" style="742" bestFit="1" customWidth="1"/>
    <col min="3043" max="3043" width="7.28515625" style="742" bestFit="1" customWidth="1"/>
    <col min="3044" max="3044" width="7.85546875" style="742" bestFit="1" customWidth="1"/>
    <col min="3045" max="3045" width="2.5703125" style="742" customWidth="1"/>
    <col min="3046" max="3046" width="4.85546875" style="742" customWidth="1"/>
    <col min="3047" max="3047" width="7.85546875" style="742" bestFit="1" customWidth="1"/>
    <col min="3048" max="3048" width="7.28515625" style="742" bestFit="1" customWidth="1"/>
    <col min="3049" max="3049" width="7.85546875" style="742" bestFit="1" customWidth="1"/>
    <col min="3050" max="3050" width="7.28515625" style="742" bestFit="1" customWidth="1"/>
    <col min="3051" max="3051" width="7.85546875" style="742" bestFit="1" customWidth="1"/>
    <col min="3052" max="3052" width="7.28515625" style="742" bestFit="1" customWidth="1"/>
    <col min="3053" max="3053" width="7.85546875" style="742" bestFit="1" customWidth="1"/>
    <col min="3054" max="3295" width="9.140625" style="742"/>
    <col min="3296" max="3296" width="17" style="742" bestFit="1" customWidth="1"/>
    <col min="3297" max="3297" width="7.28515625" style="742" bestFit="1" customWidth="1"/>
    <col min="3298" max="3298" width="7.85546875" style="742" bestFit="1" customWidth="1"/>
    <col min="3299" max="3299" width="7.28515625" style="742" bestFit="1" customWidth="1"/>
    <col min="3300" max="3300" width="7.85546875" style="742" bestFit="1" customWidth="1"/>
    <col min="3301" max="3301" width="2.5703125" style="742" customWidth="1"/>
    <col min="3302" max="3302" width="4.85546875" style="742" customWidth="1"/>
    <col min="3303" max="3303" width="7.85546875" style="742" bestFit="1" customWidth="1"/>
    <col min="3304" max="3304" width="7.28515625" style="742" bestFit="1" customWidth="1"/>
    <col min="3305" max="3305" width="7.85546875" style="742" bestFit="1" customWidth="1"/>
    <col min="3306" max="3306" width="7.28515625" style="742" bestFit="1" customWidth="1"/>
    <col min="3307" max="3307" width="7.85546875" style="742" bestFit="1" customWidth="1"/>
    <col min="3308" max="3308" width="7.28515625" style="742" bestFit="1" customWidth="1"/>
    <col min="3309" max="3309" width="7.85546875" style="742" bestFit="1" customWidth="1"/>
    <col min="3310" max="3551" width="9.140625" style="742"/>
    <col min="3552" max="3552" width="17" style="742" bestFit="1" customWidth="1"/>
    <col min="3553" max="3553" width="7.28515625" style="742" bestFit="1" customWidth="1"/>
    <col min="3554" max="3554" width="7.85546875" style="742" bestFit="1" customWidth="1"/>
    <col min="3555" max="3555" width="7.28515625" style="742" bestFit="1" customWidth="1"/>
    <col min="3556" max="3556" width="7.85546875" style="742" bestFit="1" customWidth="1"/>
    <col min="3557" max="3557" width="2.5703125" style="742" customWidth="1"/>
    <col min="3558" max="3558" width="4.85546875" style="742" customWidth="1"/>
    <col min="3559" max="3559" width="7.85546875" style="742" bestFit="1" customWidth="1"/>
    <col min="3560" max="3560" width="7.28515625" style="742" bestFit="1" customWidth="1"/>
    <col min="3561" max="3561" width="7.85546875" style="742" bestFit="1" customWidth="1"/>
    <col min="3562" max="3562" width="7.28515625" style="742" bestFit="1" customWidth="1"/>
    <col min="3563" max="3563" width="7.85546875" style="742" bestFit="1" customWidth="1"/>
    <col min="3564" max="3564" width="7.28515625" style="742" bestFit="1" customWidth="1"/>
    <col min="3565" max="3565" width="7.85546875" style="742" bestFit="1" customWidth="1"/>
    <col min="3566" max="3807" width="9.140625" style="742"/>
    <col min="3808" max="3808" width="17" style="742" bestFit="1" customWidth="1"/>
    <col min="3809" max="3809" width="7.28515625" style="742" bestFit="1" customWidth="1"/>
    <col min="3810" max="3810" width="7.85546875" style="742" bestFit="1" customWidth="1"/>
    <col min="3811" max="3811" width="7.28515625" style="742" bestFit="1" customWidth="1"/>
    <col min="3812" max="3812" width="7.85546875" style="742" bestFit="1" customWidth="1"/>
    <col min="3813" max="3813" width="2.5703125" style="742" customWidth="1"/>
    <col min="3814" max="3814" width="4.85546875" style="742" customWidth="1"/>
    <col min="3815" max="3815" width="7.85546875" style="742" bestFit="1" customWidth="1"/>
    <col min="3816" max="3816" width="7.28515625" style="742" bestFit="1" customWidth="1"/>
    <col min="3817" max="3817" width="7.85546875" style="742" bestFit="1" customWidth="1"/>
    <col min="3818" max="3818" width="7.28515625" style="742" bestFit="1" customWidth="1"/>
    <col min="3819" max="3819" width="7.85546875" style="742" bestFit="1" customWidth="1"/>
    <col min="3820" max="3820" width="7.28515625" style="742" bestFit="1" customWidth="1"/>
    <col min="3821" max="3821" width="7.85546875" style="742" bestFit="1" customWidth="1"/>
    <col min="3822" max="4063" width="9.140625" style="742"/>
    <col min="4064" max="4064" width="17" style="742" bestFit="1" customWidth="1"/>
    <col min="4065" max="4065" width="7.28515625" style="742" bestFit="1" customWidth="1"/>
    <col min="4066" max="4066" width="7.85546875" style="742" bestFit="1" customWidth="1"/>
    <col min="4067" max="4067" width="7.28515625" style="742" bestFit="1" customWidth="1"/>
    <col min="4068" max="4068" width="7.85546875" style="742" bestFit="1" customWidth="1"/>
    <col min="4069" max="4069" width="2.5703125" style="742" customWidth="1"/>
    <col min="4070" max="4070" width="4.85546875" style="742" customWidth="1"/>
    <col min="4071" max="4071" width="7.85546875" style="742" bestFit="1" customWidth="1"/>
    <col min="4072" max="4072" width="7.28515625" style="742" bestFit="1" customWidth="1"/>
    <col min="4073" max="4073" width="7.85546875" style="742" bestFit="1" customWidth="1"/>
    <col min="4074" max="4074" width="7.28515625" style="742" bestFit="1" customWidth="1"/>
    <col min="4075" max="4075" width="7.85546875" style="742" bestFit="1" customWidth="1"/>
    <col min="4076" max="4076" width="7.28515625" style="742" bestFit="1" customWidth="1"/>
    <col min="4077" max="4077" width="7.85546875" style="742" bestFit="1" customWidth="1"/>
    <col min="4078" max="4319" width="9.140625" style="742"/>
    <col min="4320" max="4320" width="17" style="742" bestFit="1" customWidth="1"/>
    <col min="4321" max="4321" width="7.28515625" style="742" bestFit="1" customWidth="1"/>
    <col min="4322" max="4322" width="7.85546875" style="742" bestFit="1" customWidth="1"/>
    <col min="4323" max="4323" width="7.28515625" style="742" bestFit="1" customWidth="1"/>
    <col min="4324" max="4324" width="7.85546875" style="742" bestFit="1" customWidth="1"/>
    <col min="4325" max="4325" width="2.5703125" style="742" customWidth="1"/>
    <col min="4326" max="4326" width="4.85546875" style="742" customWidth="1"/>
    <col min="4327" max="4327" width="7.85546875" style="742" bestFit="1" customWidth="1"/>
    <col min="4328" max="4328" width="7.28515625" style="742" bestFit="1" customWidth="1"/>
    <col min="4329" max="4329" width="7.85546875" style="742" bestFit="1" customWidth="1"/>
    <col min="4330" max="4330" width="7.28515625" style="742" bestFit="1" customWidth="1"/>
    <col min="4331" max="4331" width="7.85546875" style="742" bestFit="1" customWidth="1"/>
    <col min="4332" max="4332" width="7.28515625" style="742" bestFit="1" customWidth="1"/>
    <col min="4333" max="4333" width="7.85546875" style="742" bestFit="1" customWidth="1"/>
    <col min="4334" max="4575" width="9.140625" style="742"/>
    <col min="4576" max="4576" width="17" style="742" bestFit="1" customWidth="1"/>
    <col min="4577" max="4577" width="7.28515625" style="742" bestFit="1" customWidth="1"/>
    <col min="4578" max="4578" width="7.85546875" style="742" bestFit="1" customWidth="1"/>
    <col min="4579" max="4579" width="7.28515625" style="742" bestFit="1" customWidth="1"/>
    <col min="4580" max="4580" width="7.85546875" style="742" bestFit="1" customWidth="1"/>
    <col min="4581" max="4581" width="2.5703125" style="742" customWidth="1"/>
    <col min="4582" max="4582" width="4.85546875" style="742" customWidth="1"/>
    <col min="4583" max="4583" width="7.85546875" style="742" bestFit="1" customWidth="1"/>
    <col min="4584" max="4584" width="7.28515625" style="742" bestFit="1" customWidth="1"/>
    <col min="4585" max="4585" width="7.85546875" style="742" bestFit="1" customWidth="1"/>
    <col min="4586" max="4586" width="7.28515625" style="742" bestFit="1" customWidth="1"/>
    <col min="4587" max="4587" width="7.85546875" style="742" bestFit="1" customWidth="1"/>
    <col min="4588" max="4588" width="7.28515625" style="742" bestFit="1" customWidth="1"/>
    <col min="4589" max="4589" width="7.85546875" style="742" bestFit="1" customWidth="1"/>
    <col min="4590" max="4831" width="9.140625" style="742"/>
    <col min="4832" max="4832" width="17" style="742" bestFit="1" customWidth="1"/>
    <col min="4833" max="4833" width="7.28515625" style="742" bestFit="1" customWidth="1"/>
    <col min="4834" max="4834" width="7.85546875" style="742" bestFit="1" customWidth="1"/>
    <col min="4835" max="4835" width="7.28515625" style="742" bestFit="1" customWidth="1"/>
    <col min="4836" max="4836" width="7.85546875" style="742" bestFit="1" customWidth="1"/>
    <col min="4837" max="4837" width="2.5703125" style="742" customWidth="1"/>
    <col min="4838" max="4838" width="4.85546875" style="742" customWidth="1"/>
    <col min="4839" max="4839" width="7.85546875" style="742" bestFit="1" customWidth="1"/>
    <col min="4840" max="4840" width="7.28515625" style="742" bestFit="1" customWidth="1"/>
    <col min="4841" max="4841" width="7.85546875" style="742" bestFit="1" customWidth="1"/>
    <col min="4842" max="4842" width="7.28515625" style="742" bestFit="1" customWidth="1"/>
    <col min="4843" max="4843" width="7.85546875" style="742" bestFit="1" customWidth="1"/>
    <col min="4844" max="4844" width="7.28515625" style="742" bestFit="1" customWidth="1"/>
    <col min="4845" max="4845" width="7.85546875" style="742" bestFit="1" customWidth="1"/>
    <col min="4846" max="5087" width="9.140625" style="742"/>
    <col min="5088" max="5088" width="17" style="742" bestFit="1" customWidth="1"/>
    <col min="5089" max="5089" width="7.28515625" style="742" bestFit="1" customWidth="1"/>
    <col min="5090" max="5090" width="7.85546875" style="742" bestFit="1" customWidth="1"/>
    <col min="5091" max="5091" width="7.28515625" style="742" bestFit="1" customWidth="1"/>
    <col min="5092" max="5092" width="7.85546875" style="742" bestFit="1" customWidth="1"/>
    <col min="5093" max="5093" width="2.5703125" style="742" customWidth="1"/>
    <col min="5094" max="5094" width="4.85546875" style="742" customWidth="1"/>
    <col min="5095" max="5095" width="7.85546875" style="742" bestFit="1" customWidth="1"/>
    <col min="5096" max="5096" width="7.28515625" style="742" bestFit="1" customWidth="1"/>
    <col min="5097" max="5097" width="7.85546875" style="742" bestFit="1" customWidth="1"/>
    <col min="5098" max="5098" width="7.28515625" style="742" bestFit="1" customWidth="1"/>
    <col min="5099" max="5099" width="7.85546875" style="742" bestFit="1" customWidth="1"/>
    <col min="5100" max="5100" width="7.28515625" style="742" bestFit="1" customWidth="1"/>
    <col min="5101" max="5101" width="7.85546875" style="742" bestFit="1" customWidth="1"/>
    <col min="5102" max="5343" width="9.140625" style="742"/>
    <col min="5344" max="5344" width="17" style="742" bestFit="1" customWidth="1"/>
    <col min="5345" max="5345" width="7.28515625" style="742" bestFit="1" customWidth="1"/>
    <col min="5346" max="5346" width="7.85546875" style="742" bestFit="1" customWidth="1"/>
    <col min="5347" max="5347" width="7.28515625" style="742" bestFit="1" customWidth="1"/>
    <col min="5348" max="5348" width="7.85546875" style="742" bestFit="1" customWidth="1"/>
    <col min="5349" max="5349" width="2.5703125" style="742" customWidth="1"/>
    <col min="5350" max="5350" width="4.85546875" style="742" customWidth="1"/>
    <col min="5351" max="5351" width="7.85546875" style="742" bestFit="1" customWidth="1"/>
    <col min="5352" max="5352" width="7.28515625" style="742" bestFit="1" customWidth="1"/>
    <col min="5353" max="5353" width="7.85546875" style="742" bestFit="1" customWidth="1"/>
    <col min="5354" max="5354" width="7.28515625" style="742" bestFit="1" customWidth="1"/>
    <col min="5355" max="5355" width="7.85546875" style="742" bestFit="1" customWidth="1"/>
    <col min="5356" max="5356" width="7.28515625" style="742" bestFit="1" customWidth="1"/>
    <col min="5357" max="5357" width="7.85546875" style="742" bestFit="1" customWidth="1"/>
    <col min="5358" max="5599" width="9.140625" style="742"/>
    <col min="5600" max="5600" width="17" style="742" bestFit="1" customWidth="1"/>
    <col min="5601" max="5601" width="7.28515625" style="742" bestFit="1" customWidth="1"/>
    <col min="5602" max="5602" width="7.85546875" style="742" bestFit="1" customWidth="1"/>
    <col min="5603" max="5603" width="7.28515625" style="742" bestFit="1" customWidth="1"/>
    <col min="5604" max="5604" width="7.85546875" style="742" bestFit="1" customWidth="1"/>
    <col min="5605" max="5605" width="2.5703125" style="742" customWidth="1"/>
    <col min="5606" max="5606" width="4.85546875" style="742" customWidth="1"/>
    <col min="5607" max="5607" width="7.85546875" style="742" bestFit="1" customWidth="1"/>
    <col min="5608" max="5608" width="7.28515625" style="742" bestFit="1" customWidth="1"/>
    <col min="5609" max="5609" width="7.85546875" style="742" bestFit="1" customWidth="1"/>
    <col min="5610" max="5610" width="7.28515625" style="742" bestFit="1" customWidth="1"/>
    <col min="5611" max="5611" width="7.85546875" style="742" bestFit="1" customWidth="1"/>
    <col min="5612" max="5612" width="7.28515625" style="742" bestFit="1" customWidth="1"/>
    <col min="5613" max="5613" width="7.85546875" style="742" bestFit="1" customWidth="1"/>
    <col min="5614" max="5855" width="9.140625" style="742"/>
    <col min="5856" max="5856" width="17" style="742" bestFit="1" customWidth="1"/>
    <col min="5857" max="5857" width="7.28515625" style="742" bestFit="1" customWidth="1"/>
    <col min="5858" max="5858" width="7.85546875" style="742" bestFit="1" customWidth="1"/>
    <col min="5859" max="5859" width="7.28515625" style="742" bestFit="1" customWidth="1"/>
    <col min="5860" max="5860" width="7.85546875" style="742" bestFit="1" customWidth="1"/>
    <col min="5861" max="5861" width="2.5703125" style="742" customWidth="1"/>
    <col min="5862" max="5862" width="4.85546875" style="742" customWidth="1"/>
    <col min="5863" max="5863" width="7.85546875" style="742" bestFit="1" customWidth="1"/>
    <col min="5864" max="5864" width="7.28515625" style="742" bestFit="1" customWidth="1"/>
    <col min="5865" max="5865" width="7.85546875" style="742" bestFit="1" customWidth="1"/>
    <col min="5866" max="5866" width="7.28515625" style="742" bestFit="1" customWidth="1"/>
    <col min="5867" max="5867" width="7.85546875" style="742" bestFit="1" customWidth="1"/>
    <col min="5868" max="5868" width="7.28515625" style="742" bestFit="1" customWidth="1"/>
    <col min="5869" max="5869" width="7.85546875" style="742" bestFit="1" customWidth="1"/>
    <col min="5870" max="6111" width="9.140625" style="742"/>
    <col min="6112" max="6112" width="17" style="742" bestFit="1" customWidth="1"/>
    <col min="6113" max="6113" width="7.28515625" style="742" bestFit="1" customWidth="1"/>
    <col min="6114" max="6114" width="7.85546875" style="742" bestFit="1" customWidth="1"/>
    <col min="6115" max="6115" width="7.28515625" style="742" bestFit="1" customWidth="1"/>
    <col min="6116" max="6116" width="7.85546875" style="742" bestFit="1" customWidth="1"/>
    <col min="6117" max="6117" width="2.5703125" style="742" customWidth="1"/>
    <col min="6118" max="6118" width="4.85546875" style="742" customWidth="1"/>
    <col min="6119" max="6119" width="7.85546875" style="742" bestFit="1" customWidth="1"/>
    <col min="6120" max="6120" width="7.28515625" style="742" bestFit="1" customWidth="1"/>
    <col min="6121" max="6121" width="7.85546875" style="742" bestFit="1" customWidth="1"/>
    <col min="6122" max="6122" width="7.28515625" style="742" bestFit="1" customWidth="1"/>
    <col min="6123" max="6123" width="7.85546875" style="742" bestFit="1" customWidth="1"/>
    <col min="6124" max="6124" width="7.28515625" style="742" bestFit="1" customWidth="1"/>
    <col min="6125" max="6125" width="7.85546875" style="742" bestFit="1" customWidth="1"/>
    <col min="6126" max="6367" width="9.140625" style="742"/>
    <col min="6368" max="6368" width="17" style="742" bestFit="1" customWidth="1"/>
    <col min="6369" max="6369" width="7.28515625" style="742" bestFit="1" customWidth="1"/>
    <col min="6370" max="6370" width="7.85546875" style="742" bestFit="1" customWidth="1"/>
    <col min="6371" max="6371" width="7.28515625" style="742" bestFit="1" customWidth="1"/>
    <col min="6372" max="6372" width="7.85546875" style="742" bestFit="1" customWidth="1"/>
    <col min="6373" max="6373" width="2.5703125" style="742" customWidth="1"/>
    <col min="6374" max="6374" width="4.85546875" style="742" customWidth="1"/>
    <col min="6375" max="6375" width="7.85546875" style="742" bestFit="1" customWidth="1"/>
    <col min="6376" max="6376" width="7.28515625" style="742" bestFit="1" customWidth="1"/>
    <col min="6377" max="6377" width="7.85546875" style="742" bestFit="1" customWidth="1"/>
    <col min="6378" max="6378" width="7.28515625" style="742" bestFit="1" customWidth="1"/>
    <col min="6379" max="6379" width="7.85546875" style="742" bestFit="1" customWidth="1"/>
    <col min="6380" max="6380" width="7.28515625" style="742" bestFit="1" customWidth="1"/>
    <col min="6381" max="6381" width="7.85546875" style="742" bestFit="1" customWidth="1"/>
    <col min="6382" max="6623" width="9.140625" style="742"/>
    <col min="6624" max="6624" width="17" style="742" bestFit="1" customWidth="1"/>
    <col min="6625" max="6625" width="7.28515625" style="742" bestFit="1" customWidth="1"/>
    <col min="6626" max="6626" width="7.85546875" style="742" bestFit="1" customWidth="1"/>
    <col min="6627" max="6627" width="7.28515625" style="742" bestFit="1" customWidth="1"/>
    <col min="6628" max="6628" width="7.85546875" style="742" bestFit="1" customWidth="1"/>
    <col min="6629" max="6629" width="2.5703125" style="742" customWidth="1"/>
    <col min="6630" max="6630" width="4.85546875" style="742" customWidth="1"/>
    <col min="6631" max="6631" width="7.85546875" style="742" bestFit="1" customWidth="1"/>
    <col min="6632" max="6632" width="7.28515625" style="742" bestFit="1" customWidth="1"/>
    <col min="6633" max="6633" width="7.85546875" style="742" bestFit="1" customWidth="1"/>
    <col min="6634" max="6634" width="7.28515625" style="742" bestFit="1" customWidth="1"/>
    <col min="6635" max="6635" width="7.85546875" style="742" bestFit="1" customWidth="1"/>
    <col min="6636" max="6636" width="7.28515625" style="742" bestFit="1" customWidth="1"/>
    <col min="6637" max="6637" width="7.85546875" style="742" bestFit="1" customWidth="1"/>
    <col min="6638" max="6879" width="9.140625" style="742"/>
    <col min="6880" max="6880" width="17" style="742" bestFit="1" customWidth="1"/>
    <col min="6881" max="6881" width="7.28515625" style="742" bestFit="1" customWidth="1"/>
    <col min="6882" max="6882" width="7.85546875" style="742" bestFit="1" customWidth="1"/>
    <col min="6883" max="6883" width="7.28515625" style="742" bestFit="1" customWidth="1"/>
    <col min="6884" max="6884" width="7.85546875" style="742" bestFit="1" customWidth="1"/>
    <col min="6885" max="6885" width="2.5703125" style="742" customWidth="1"/>
    <col min="6886" max="6886" width="4.85546875" style="742" customWidth="1"/>
    <col min="6887" max="6887" width="7.85546875" style="742" bestFit="1" customWidth="1"/>
    <col min="6888" max="6888" width="7.28515625" style="742" bestFit="1" customWidth="1"/>
    <col min="6889" max="6889" width="7.85546875" style="742" bestFit="1" customWidth="1"/>
    <col min="6890" max="6890" width="7.28515625" style="742" bestFit="1" customWidth="1"/>
    <col min="6891" max="6891" width="7.85546875" style="742" bestFit="1" customWidth="1"/>
    <col min="6892" max="6892" width="7.28515625" style="742" bestFit="1" customWidth="1"/>
    <col min="6893" max="6893" width="7.85546875" style="742" bestFit="1" customWidth="1"/>
    <col min="6894" max="7135" width="9.140625" style="742"/>
    <col min="7136" max="7136" width="17" style="742" bestFit="1" customWidth="1"/>
    <col min="7137" max="7137" width="7.28515625" style="742" bestFit="1" customWidth="1"/>
    <col min="7138" max="7138" width="7.85546875" style="742" bestFit="1" customWidth="1"/>
    <col min="7139" max="7139" width="7.28515625" style="742" bestFit="1" customWidth="1"/>
    <col min="7140" max="7140" width="7.85546875" style="742" bestFit="1" customWidth="1"/>
    <col min="7141" max="7141" width="2.5703125" style="742" customWidth="1"/>
    <col min="7142" max="7142" width="4.85546875" style="742" customWidth="1"/>
    <col min="7143" max="7143" width="7.85546875" style="742" bestFit="1" customWidth="1"/>
    <col min="7144" max="7144" width="7.28515625" style="742" bestFit="1" customWidth="1"/>
    <col min="7145" max="7145" width="7.85546875" style="742" bestFit="1" customWidth="1"/>
    <col min="7146" max="7146" width="7.28515625" style="742" bestFit="1" customWidth="1"/>
    <col min="7147" max="7147" width="7.85546875" style="742" bestFit="1" customWidth="1"/>
    <col min="7148" max="7148" width="7.28515625" style="742" bestFit="1" customWidth="1"/>
    <col min="7149" max="7149" width="7.85546875" style="742" bestFit="1" customWidth="1"/>
    <col min="7150" max="7391" width="9.140625" style="742"/>
    <col min="7392" max="7392" width="17" style="742" bestFit="1" customWidth="1"/>
    <col min="7393" max="7393" width="7.28515625" style="742" bestFit="1" customWidth="1"/>
    <col min="7394" max="7394" width="7.85546875" style="742" bestFit="1" customWidth="1"/>
    <col min="7395" max="7395" width="7.28515625" style="742" bestFit="1" customWidth="1"/>
    <col min="7396" max="7396" width="7.85546875" style="742" bestFit="1" customWidth="1"/>
    <col min="7397" max="7397" width="2.5703125" style="742" customWidth="1"/>
    <col min="7398" max="7398" width="4.85546875" style="742" customWidth="1"/>
    <col min="7399" max="7399" width="7.85546875" style="742" bestFit="1" customWidth="1"/>
    <col min="7400" max="7400" width="7.28515625" style="742" bestFit="1" customWidth="1"/>
    <col min="7401" max="7401" width="7.85546875" style="742" bestFit="1" customWidth="1"/>
    <col min="7402" max="7402" width="7.28515625" style="742" bestFit="1" customWidth="1"/>
    <col min="7403" max="7403" width="7.85546875" style="742" bestFit="1" customWidth="1"/>
    <col min="7404" max="7404" width="7.28515625" style="742" bestFit="1" customWidth="1"/>
    <col min="7405" max="7405" width="7.85546875" style="742" bestFit="1" customWidth="1"/>
    <col min="7406" max="7647" width="9.140625" style="742"/>
    <col min="7648" max="7648" width="17" style="742" bestFit="1" customWidth="1"/>
    <col min="7649" max="7649" width="7.28515625" style="742" bestFit="1" customWidth="1"/>
    <col min="7650" max="7650" width="7.85546875" style="742" bestFit="1" customWidth="1"/>
    <col min="7651" max="7651" width="7.28515625" style="742" bestFit="1" customWidth="1"/>
    <col min="7652" max="7652" width="7.85546875" style="742" bestFit="1" customWidth="1"/>
    <col min="7653" max="7653" width="2.5703125" style="742" customWidth="1"/>
    <col min="7654" max="7654" width="4.85546875" style="742" customWidth="1"/>
    <col min="7655" max="7655" width="7.85546875" style="742" bestFit="1" customWidth="1"/>
    <col min="7656" max="7656" width="7.28515625" style="742" bestFit="1" customWidth="1"/>
    <col min="7657" max="7657" width="7.85546875" style="742" bestFit="1" customWidth="1"/>
    <col min="7658" max="7658" width="7.28515625" style="742" bestFit="1" customWidth="1"/>
    <col min="7659" max="7659" width="7.85546875" style="742" bestFit="1" customWidth="1"/>
    <col min="7660" max="7660" width="7.28515625" style="742" bestFit="1" customWidth="1"/>
    <col min="7661" max="7661" width="7.85546875" style="742" bestFit="1" customWidth="1"/>
    <col min="7662" max="7903" width="9.140625" style="742"/>
    <col min="7904" max="7904" width="17" style="742" bestFit="1" customWidth="1"/>
    <col min="7905" max="7905" width="7.28515625" style="742" bestFit="1" customWidth="1"/>
    <col min="7906" max="7906" width="7.85546875" style="742" bestFit="1" customWidth="1"/>
    <col min="7907" max="7907" width="7.28515625" style="742" bestFit="1" customWidth="1"/>
    <col min="7908" max="7908" width="7.85546875" style="742" bestFit="1" customWidth="1"/>
    <col min="7909" max="7909" width="2.5703125" style="742" customWidth="1"/>
    <col min="7910" max="7910" width="4.85546875" style="742" customWidth="1"/>
    <col min="7911" max="7911" width="7.85546875" style="742" bestFit="1" customWidth="1"/>
    <col min="7912" max="7912" width="7.28515625" style="742" bestFit="1" customWidth="1"/>
    <col min="7913" max="7913" width="7.85546875" style="742" bestFit="1" customWidth="1"/>
    <col min="7914" max="7914" width="7.28515625" style="742" bestFit="1" customWidth="1"/>
    <col min="7915" max="7915" width="7.85546875" style="742" bestFit="1" customWidth="1"/>
    <col min="7916" max="7916" width="7.28515625" style="742" bestFit="1" customWidth="1"/>
    <col min="7917" max="7917" width="7.85546875" style="742" bestFit="1" customWidth="1"/>
    <col min="7918" max="8159" width="9.140625" style="742"/>
    <col min="8160" max="8160" width="17" style="742" bestFit="1" customWidth="1"/>
    <col min="8161" max="8161" width="7.28515625" style="742" bestFit="1" customWidth="1"/>
    <col min="8162" max="8162" width="7.85546875" style="742" bestFit="1" customWidth="1"/>
    <col min="8163" max="8163" width="7.28515625" style="742" bestFit="1" customWidth="1"/>
    <col min="8164" max="8164" width="7.85546875" style="742" bestFit="1" customWidth="1"/>
    <col min="8165" max="8165" width="2.5703125" style="742" customWidth="1"/>
    <col min="8166" max="8166" width="4.85546875" style="742" customWidth="1"/>
    <col min="8167" max="8167" width="7.85546875" style="742" bestFit="1" customWidth="1"/>
    <col min="8168" max="8168" width="7.28515625" style="742" bestFit="1" customWidth="1"/>
    <col min="8169" max="8169" width="7.85546875" style="742" bestFit="1" customWidth="1"/>
    <col min="8170" max="8170" width="7.28515625" style="742" bestFit="1" customWidth="1"/>
    <col min="8171" max="8171" width="7.85546875" style="742" bestFit="1" customWidth="1"/>
    <col min="8172" max="8172" width="7.28515625" style="742" bestFit="1" customWidth="1"/>
    <col min="8173" max="8173" width="7.85546875" style="742" bestFit="1" customWidth="1"/>
    <col min="8174" max="8415" width="9.140625" style="742"/>
    <col min="8416" max="8416" width="17" style="742" bestFit="1" customWidth="1"/>
    <col min="8417" max="8417" width="7.28515625" style="742" bestFit="1" customWidth="1"/>
    <col min="8418" max="8418" width="7.85546875" style="742" bestFit="1" customWidth="1"/>
    <col min="8419" max="8419" width="7.28515625" style="742" bestFit="1" customWidth="1"/>
    <col min="8420" max="8420" width="7.85546875" style="742" bestFit="1" customWidth="1"/>
    <col min="8421" max="8421" width="2.5703125" style="742" customWidth="1"/>
    <col min="8422" max="8422" width="4.85546875" style="742" customWidth="1"/>
    <col min="8423" max="8423" width="7.85546875" style="742" bestFit="1" customWidth="1"/>
    <col min="8424" max="8424" width="7.28515625" style="742" bestFit="1" customWidth="1"/>
    <col min="8425" max="8425" width="7.85546875" style="742" bestFit="1" customWidth="1"/>
    <col min="8426" max="8426" width="7.28515625" style="742" bestFit="1" customWidth="1"/>
    <col min="8427" max="8427" width="7.85546875" style="742" bestFit="1" customWidth="1"/>
    <col min="8428" max="8428" width="7.28515625" style="742" bestFit="1" customWidth="1"/>
    <col min="8429" max="8429" width="7.85546875" style="742" bestFit="1" customWidth="1"/>
    <col min="8430" max="8671" width="9.140625" style="742"/>
    <col min="8672" max="8672" width="17" style="742" bestFit="1" customWidth="1"/>
    <col min="8673" max="8673" width="7.28515625" style="742" bestFit="1" customWidth="1"/>
    <col min="8674" max="8674" width="7.85546875" style="742" bestFit="1" customWidth="1"/>
    <col min="8675" max="8675" width="7.28515625" style="742" bestFit="1" customWidth="1"/>
    <col min="8676" max="8676" width="7.85546875" style="742" bestFit="1" customWidth="1"/>
    <col min="8677" max="8677" width="2.5703125" style="742" customWidth="1"/>
    <col min="8678" max="8678" width="4.85546875" style="742" customWidth="1"/>
    <col min="8679" max="8679" width="7.85546875" style="742" bestFit="1" customWidth="1"/>
    <col min="8680" max="8680" width="7.28515625" style="742" bestFit="1" customWidth="1"/>
    <col min="8681" max="8681" width="7.85546875" style="742" bestFit="1" customWidth="1"/>
    <col min="8682" max="8682" width="7.28515625" style="742" bestFit="1" customWidth="1"/>
    <col min="8683" max="8683" width="7.85546875" style="742" bestFit="1" customWidth="1"/>
    <col min="8684" max="8684" width="7.28515625" style="742" bestFit="1" customWidth="1"/>
    <col min="8685" max="8685" width="7.85546875" style="742" bestFit="1" customWidth="1"/>
    <col min="8686" max="8927" width="9.140625" style="742"/>
    <col min="8928" max="8928" width="17" style="742" bestFit="1" customWidth="1"/>
    <col min="8929" max="8929" width="7.28515625" style="742" bestFit="1" customWidth="1"/>
    <col min="8930" max="8930" width="7.85546875" style="742" bestFit="1" customWidth="1"/>
    <col min="8931" max="8931" width="7.28515625" style="742" bestFit="1" customWidth="1"/>
    <col min="8932" max="8932" width="7.85546875" style="742" bestFit="1" customWidth="1"/>
    <col min="8933" max="8933" width="2.5703125" style="742" customWidth="1"/>
    <col min="8934" max="8934" width="4.85546875" style="742" customWidth="1"/>
    <col min="8935" max="8935" width="7.85546875" style="742" bestFit="1" customWidth="1"/>
    <col min="8936" max="8936" width="7.28515625" style="742" bestFit="1" customWidth="1"/>
    <col min="8937" max="8937" width="7.85546875" style="742" bestFit="1" customWidth="1"/>
    <col min="8938" max="8938" width="7.28515625" style="742" bestFit="1" customWidth="1"/>
    <col min="8939" max="8939" width="7.85546875" style="742" bestFit="1" customWidth="1"/>
    <col min="8940" max="8940" width="7.28515625" style="742" bestFit="1" customWidth="1"/>
    <col min="8941" max="8941" width="7.85546875" style="742" bestFit="1" customWidth="1"/>
    <col min="8942" max="9183" width="9.140625" style="742"/>
    <col min="9184" max="9184" width="17" style="742" bestFit="1" customWidth="1"/>
    <col min="9185" max="9185" width="7.28515625" style="742" bestFit="1" customWidth="1"/>
    <col min="9186" max="9186" width="7.85546875" style="742" bestFit="1" customWidth="1"/>
    <col min="9187" max="9187" width="7.28515625" style="742" bestFit="1" customWidth="1"/>
    <col min="9188" max="9188" width="7.85546875" style="742" bestFit="1" customWidth="1"/>
    <col min="9189" max="9189" width="2.5703125" style="742" customWidth="1"/>
    <col min="9190" max="9190" width="4.85546875" style="742" customWidth="1"/>
    <col min="9191" max="9191" width="7.85546875" style="742" bestFit="1" customWidth="1"/>
    <col min="9192" max="9192" width="7.28515625" style="742" bestFit="1" customWidth="1"/>
    <col min="9193" max="9193" width="7.85546875" style="742" bestFit="1" customWidth="1"/>
    <col min="9194" max="9194" width="7.28515625" style="742" bestFit="1" customWidth="1"/>
    <col min="9195" max="9195" width="7.85546875" style="742" bestFit="1" customWidth="1"/>
    <col min="9196" max="9196" width="7.28515625" style="742" bestFit="1" customWidth="1"/>
    <col min="9197" max="9197" width="7.85546875" style="742" bestFit="1" customWidth="1"/>
    <col min="9198" max="9439" width="9.140625" style="742"/>
    <col min="9440" max="9440" width="17" style="742" bestFit="1" customWidth="1"/>
    <col min="9441" max="9441" width="7.28515625" style="742" bestFit="1" customWidth="1"/>
    <col min="9442" max="9442" width="7.85546875" style="742" bestFit="1" customWidth="1"/>
    <col min="9443" max="9443" width="7.28515625" style="742" bestFit="1" customWidth="1"/>
    <col min="9444" max="9444" width="7.85546875" style="742" bestFit="1" customWidth="1"/>
    <col min="9445" max="9445" width="2.5703125" style="742" customWidth="1"/>
    <col min="9446" max="9446" width="4.85546875" style="742" customWidth="1"/>
    <col min="9447" max="9447" width="7.85546875" style="742" bestFit="1" customWidth="1"/>
    <col min="9448" max="9448" width="7.28515625" style="742" bestFit="1" customWidth="1"/>
    <col min="9449" max="9449" width="7.85546875" style="742" bestFit="1" customWidth="1"/>
    <col min="9450" max="9450" width="7.28515625" style="742" bestFit="1" customWidth="1"/>
    <col min="9451" max="9451" width="7.85546875" style="742" bestFit="1" customWidth="1"/>
    <col min="9452" max="9452" width="7.28515625" style="742" bestFit="1" customWidth="1"/>
    <col min="9453" max="9453" width="7.85546875" style="742" bestFit="1" customWidth="1"/>
    <col min="9454" max="9695" width="9.140625" style="742"/>
    <col min="9696" max="9696" width="17" style="742" bestFit="1" customWidth="1"/>
    <col min="9697" max="9697" width="7.28515625" style="742" bestFit="1" customWidth="1"/>
    <col min="9698" max="9698" width="7.85546875" style="742" bestFit="1" customWidth="1"/>
    <col min="9699" max="9699" width="7.28515625" style="742" bestFit="1" customWidth="1"/>
    <col min="9700" max="9700" width="7.85546875" style="742" bestFit="1" customWidth="1"/>
    <col min="9701" max="9701" width="2.5703125" style="742" customWidth="1"/>
    <col min="9702" max="9702" width="4.85546875" style="742" customWidth="1"/>
    <col min="9703" max="9703" width="7.85546875" style="742" bestFit="1" customWidth="1"/>
    <col min="9704" max="9704" width="7.28515625" style="742" bestFit="1" customWidth="1"/>
    <col min="9705" max="9705" width="7.85546875" style="742" bestFit="1" customWidth="1"/>
    <col min="9706" max="9706" width="7.28515625" style="742" bestFit="1" customWidth="1"/>
    <col min="9707" max="9707" width="7.85546875" style="742" bestFit="1" customWidth="1"/>
    <col min="9708" max="9708" width="7.28515625" style="742" bestFit="1" customWidth="1"/>
    <col min="9709" max="9709" width="7.85546875" style="742" bestFit="1" customWidth="1"/>
    <col min="9710" max="9951" width="9.140625" style="742"/>
    <col min="9952" max="9952" width="17" style="742" bestFit="1" customWidth="1"/>
    <col min="9953" max="9953" width="7.28515625" style="742" bestFit="1" customWidth="1"/>
    <col min="9954" max="9954" width="7.85546875" style="742" bestFit="1" customWidth="1"/>
    <col min="9955" max="9955" width="7.28515625" style="742" bestFit="1" customWidth="1"/>
    <col min="9956" max="9956" width="7.85546875" style="742" bestFit="1" customWidth="1"/>
    <col min="9957" max="9957" width="2.5703125" style="742" customWidth="1"/>
    <col min="9958" max="9958" width="4.85546875" style="742" customWidth="1"/>
    <col min="9959" max="9959" width="7.85546875" style="742" bestFit="1" customWidth="1"/>
    <col min="9960" max="9960" width="7.28515625" style="742" bestFit="1" customWidth="1"/>
    <col min="9961" max="9961" width="7.85546875" style="742" bestFit="1" customWidth="1"/>
    <col min="9962" max="9962" width="7.28515625" style="742" bestFit="1" customWidth="1"/>
    <col min="9963" max="9963" width="7.85546875" style="742" bestFit="1" customWidth="1"/>
    <col min="9964" max="9964" width="7.28515625" style="742" bestFit="1" customWidth="1"/>
    <col min="9965" max="9965" width="7.85546875" style="742" bestFit="1" customWidth="1"/>
    <col min="9966" max="10207" width="9.140625" style="742"/>
    <col min="10208" max="10208" width="17" style="742" bestFit="1" customWidth="1"/>
    <col min="10209" max="10209" width="7.28515625" style="742" bestFit="1" customWidth="1"/>
    <col min="10210" max="10210" width="7.85546875" style="742" bestFit="1" customWidth="1"/>
    <col min="10211" max="10211" width="7.28515625" style="742" bestFit="1" customWidth="1"/>
    <col min="10212" max="10212" width="7.85546875" style="742" bestFit="1" customWidth="1"/>
    <col min="10213" max="10213" width="2.5703125" style="742" customWidth="1"/>
    <col min="10214" max="10214" width="4.85546875" style="742" customWidth="1"/>
    <col min="10215" max="10215" width="7.85546875" style="742" bestFit="1" customWidth="1"/>
    <col min="10216" max="10216" width="7.28515625" style="742" bestFit="1" customWidth="1"/>
    <col min="10217" max="10217" width="7.85546875" style="742" bestFit="1" customWidth="1"/>
    <col min="10218" max="10218" width="7.28515625" style="742" bestFit="1" customWidth="1"/>
    <col min="10219" max="10219" width="7.85546875" style="742" bestFit="1" customWidth="1"/>
    <col min="10220" max="10220" width="7.28515625" style="742" bestFit="1" customWidth="1"/>
    <col min="10221" max="10221" width="7.85546875" style="742" bestFit="1" customWidth="1"/>
    <col min="10222" max="10463" width="9.140625" style="742"/>
    <col min="10464" max="10464" width="17" style="742" bestFit="1" customWidth="1"/>
    <col min="10465" max="10465" width="7.28515625" style="742" bestFit="1" customWidth="1"/>
    <col min="10466" max="10466" width="7.85546875" style="742" bestFit="1" customWidth="1"/>
    <col min="10467" max="10467" width="7.28515625" style="742" bestFit="1" customWidth="1"/>
    <col min="10468" max="10468" width="7.85546875" style="742" bestFit="1" customWidth="1"/>
    <col min="10469" max="10469" width="2.5703125" style="742" customWidth="1"/>
    <col min="10470" max="10470" width="4.85546875" style="742" customWidth="1"/>
    <col min="10471" max="10471" width="7.85546875" style="742" bestFit="1" customWidth="1"/>
    <col min="10472" max="10472" width="7.28515625" style="742" bestFit="1" customWidth="1"/>
    <col min="10473" max="10473" width="7.85546875" style="742" bestFit="1" customWidth="1"/>
    <col min="10474" max="10474" width="7.28515625" style="742" bestFit="1" customWidth="1"/>
    <col min="10475" max="10475" width="7.85546875" style="742" bestFit="1" customWidth="1"/>
    <col min="10476" max="10476" width="7.28515625" style="742" bestFit="1" customWidth="1"/>
    <col min="10477" max="10477" width="7.85546875" style="742" bestFit="1" customWidth="1"/>
    <col min="10478" max="10719" width="9.140625" style="742"/>
    <col min="10720" max="10720" width="17" style="742" bestFit="1" customWidth="1"/>
    <col min="10721" max="10721" width="7.28515625" style="742" bestFit="1" customWidth="1"/>
    <col min="10722" max="10722" width="7.85546875" style="742" bestFit="1" customWidth="1"/>
    <col min="10723" max="10723" width="7.28515625" style="742" bestFit="1" customWidth="1"/>
    <col min="10724" max="10724" width="7.85546875" style="742" bestFit="1" customWidth="1"/>
    <col min="10725" max="10725" width="2.5703125" style="742" customWidth="1"/>
    <col min="10726" max="10726" width="4.85546875" style="742" customWidth="1"/>
    <col min="10727" max="10727" width="7.85546875" style="742" bestFit="1" customWidth="1"/>
    <col min="10728" max="10728" width="7.28515625" style="742" bestFit="1" customWidth="1"/>
    <col min="10729" max="10729" width="7.85546875" style="742" bestFit="1" customWidth="1"/>
    <col min="10730" max="10730" width="7.28515625" style="742" bestFit="1" customWidth="1"/>
    <col min="10731" max="10731" width="7.85546875" style="742" bestFit="1" customWidth="1"/>
    <col min="10732" max="10732" width="7.28515625" style="742" bestFit="1" customWidth="1"/>
    <col min="10733" max="10733" width="7.85546875" style="742" bestFit="1" customWidth="1"/>
    <col min="10734" max="10975" width="9.140625" style="742"/>
    <col min="10976" max="10976" width="17" style="742" bestFit="1" customWidth="1"/>
    <col min="10977" max="10977" width="7.28515625" style="742" bestFit="1" customWidth="1"/>
    <col min="10978" max="10978" width="7.85546875" style="742" bestFit="1" customWidth="1"/>
    <col min="10979" max="10979" width="7.28515625" style="742" bestFit="1" customWidth="1"/>
    <col min="10980" max="10980" width="7.85546875" style="742" bestFit="1" customWidth="1"/>
    <col min="10981" max="10981" width="2.5703125" style="742" customWidth="1"/>
    <col min="10982" max="10982" width="4.85546875" style="742" customWidth="1"/>
    <col min="10983" max="10983" width="7.85546875" style="742" bestFit="1" customWidth="1"/>
    <col min="10984" max="10984" width="7.28515625" style="742" bestFit="1" customWidth="1"/>
    <col min="10985" max="10985" width="7.85546875" style="742" bestFit="1" customWidth="1"/>
    <col min="10986" max="10986" width="7.28515625" style="742" bestFit="1" customWidth="1"/>
    <col min="10987" max="10987" width="7.85546875" style="742" bestFit="1" customWidth="1"/>
    <col min="10988" max="10988" width="7.28515625" style="742" bestFit="1" customWidth="1"/>
    <col min="10989" max="10989" width="7.85546875" style="742" bestFit="1" customWidth="1"/>
    <col min="10990" max="11231" width="9.140625" style="742"/>
    <col min="11232" max="11232" width="17" style="742" bestFit="1" customWidth="1"/>
    <col min="11233" max="11233" width="7.28515625" style="742" bestFit="1" customWidth="1"/>
    <col min="11234" max="11234" width="7.85546875" style="742" bestFit="1" customWidth="1"/>
    <col min="11235" max="11235" width="7.28515625" style="742" bestFit="1" customWidth="1"/>
    <col min="11236" max="11236" width="7.85546875" style="742" bestFit="1" customWidth="1"/>
    <col min="11237" max="11237" width="2.5703125" style="742" customWidth="1"/>
    <col min="11238" max="11238" width="4.85546875" style="742" customWidth="1"/>
    <col min="11239" max="11239" width="7.85546875" style="742" bestFit="1" customWidth="1"/>
    <col min="11240" max="11240" width="7.28515625" style="742" bestFit="1" customWidth="1"/>
    <col min="11241" max="11241" width="7.85546875" style="742" bestFit="1" customWidth="1"/>
    <col min="11242" max="11242" width="7.28515625" style="742" bestFit="1" customWidth="1"/>
    <col min="11243" max="11243" width="7.85546875" style="742" bestFit="1" customWidth="1"/>
    <col min="11244" max="11244" width="7.28515625" style="742" bestFit="1" customWidth="1"/>
    <col min="11245" max="11245" width="7.85546875" style="742" bestFit="1" customWidth="1"/>
    <col min="11246" max="11487" width="9.140625" style="742"/>
    <col min="11488" max="11488" width="17" style="742" bestFit="1" customWidth="1"/>
    <col min="11489" max="11489" width="7.28515625" style="742" bestFit="1" customWidth="1"/>
    <col min="11490" max="11490" width="7.85546875" style="742" bestFit="1" customWidth="1"/>
    <col min="11491" max="11491" width="7.28515625" style="742" bestFit="1" customWidth="1"/>
    <col min="11492" max="11492" width="7.85546875" style="742" bestFit="1" customWidth="1"/>
    <col min="11493" max="11493" width="2.5703125" style="742" customWidth="1"/>
    <col min="11494" max="11494" width="4.85546875" style="742" customWidth="1"/>
    <col min="11495" max="11495" width="7.85546875" style="742" bestFit="1" customWidth="1"/>
    <col min="11496" max="11496" width="7.28515625" style="742" bestFit="1" customWidth="1"/>
    <col min="11497" max="11497" width="7.85546875" style="742" bestFit="1" customWidth="1"/>
    <col min="11498" max="11498" width="7.28515625" style="742" bestFit="1" customWidth="1"/>
    <col min="11499" max="11499" width="7.85546875" style="742" bestFit="1" customWidth="1"/>
    <col min="11500" max="11500" width="7.28515625" style="742" bestFit="1" customWidth="1"/>
    <col min="11501" max="11501" width="7.85546875" style="742" bestFit="1" customWidth="1"/>
    <col min="11502" max="11743" width="9.140625" style="742"/>
    <col min="11744" max="11744" width="17" style="742" bestFit="1" customWidth="1"/>
    <col min="11745" max="11745" width="7.28515625" style="742" bestFit="1" customWidth="1"/>
    <col min="11746" max="11746" width="7.85546875" style="742" bestFit="1" customWidth="1"/>
    <col min="11747" max="11747" width="7.28515625" style="742" bestFit="1" customWidth="1"/>
    <col min="11748" max="11748" width="7.85546875" style="742" bestFit="1" customWidth="1"/>
    <col min="11749" max="11749" width="2.5703125" style="742" customWidth="1"/>
    <col min="11750" max="11750" width="4.85546875" style="742" customWidth="1"/>
    <col min="11751" max="11751" width="7.85546875" style="742" bestFit="1" customWidth="1"/>
    <col min="11752" max="11752" width="7.28515625" style="742" bestFit="1" customWidth="1"/>
    <col min="11753" max="11753" width="7.85546875" style="742" bestFit="1" customWidth="1"/>
    <col min="11754" max="11754" width="7.28515625" style="742" bestFit="1" customWidth="1"/>
    <col min="11755" max="11755" width="7.85546875" style="742" bestFit="1" customWidth="1"/>
    <col min="11756" max="11756" width="7.28515625" style="742" bestFit="1" customWidth="1"/>
    <col min="11757" max="11757" width="7.85546875" style="742" bestFit="1" customWidth="1"/>
    <col min="11758" max="11999" width="9.140625" style="742"/>
    <col min="12000" max="12000" width="17" style="742" bestFit="1" customWidth="1"/>
    <col min="12001" max="12001" width="7.28515625" style="742" bestFit="1" customWidth="1"/>
    <col min="12002" max="12002" width="7.85546875" style="742" bestFit="1" customWidth="1"/>
    <col min="12003" max="12003" width="7.28515625" style="742" bestFit="1" customWidth="1"/>
    <col min="12004" max="12004" width="7.85546875" style="742" bestFit="1" customWidth="1"/>
    <col min="12005" max="12005" width="2.5703125" style="742" customWidth="1"/>
    <col min="12006" max="12006" width="4.85546875" style="742" customWidth="1"/>
    <col min="12007" max="12007" width="7.85546875" style="742" bestFit="1" customWidth="1"/>
    <col min="12008" max="12008" width="7.28515625" style="742" bestFit="1" customWidth="1"/>
    <col min="12009" max="12009" width="7.85546875" style="742" bestFit="1" customWidth="1"/>
    <col min="12010" max="12010" width="7.28515625" style="742" bestFit="1" customWidth="1"/>
    <col min="12011" max="12011" width="7.85546875" style="742" bestFit="1" customWidth="1"/>
    <col min="12012" max="12012" width="7.28515625" style="742" bestFit="1" customWidth="1"/>
    <col min="12013" max="12013" width="7.85546875" style="742" bestFit="1" customWidth="1"/>
    <col min="12014" max="12255" width="9.140625" style="742"/>
    <col min="12256" max="12256" width="17" style="742" bestFit="1" customWidth="1"/>
    <col min="12257" max="12257" width="7.28515625" style="742" bestFit="1" customWidth="1"/>
    <col min="12258" max="12258" width="7.85546875" style="742" bestFit="1" customWidth="1"/>
    <col min="12259" max="12259" width="7.28515625" style="742" bestFit="1" customWidth="1"/>
    <col min="12260" max="12260" width="7.85546875" style="742" bestFit="1" customWidth="1"/>
    <col min="12261" max="12261" width="2.5703125" style="742" customWidth="1"/>
    <col min="12262" max="12262" width="4.85546875" style="742" customWidth="1"/>
    <col min="12263" max="12263" width="7.85546875" style="742" bestFit="1" customWidth="1"/>
    <col min="12264" max="12264" width="7.28515625" style="742" bestFit="1" customWidth="1"/>
    <col min="12265" max="12265" width="7.85546875" style="742" bestFit="1" customWidth="1"/>
    <col min="12266" max="12266" width="7.28515625" style="742" bestFit="1" customWidth="1"/>
    <col min="12267" max="12267" width="7.85546875" style="742" bestFit="1" customWidth="1"/>
    <col min="12268" max="12268" width="7.28515625" style="742" bestFit="1" customWidth="1"/>
    <col min="12269" max="12269" width="7.85546875" style="742" bestFit="1" customWidth="1"/>
    <col min="12270" max="12511" width="9.140625" style="742"/>
    <col min="12512" max="12512" width="17" style="742" bestFit="1" customWidth="1"/>
    <col min="12513" max="12513" width="7.28515625" style="742" bestFit="1" customWidth="1"/>
    <col min="12514" max="12514" width="7.85546875" style="742" bestFit="1" customWidth="1"/>
    <col min="12515" max="12515" width="7.28515625" style="742" bestFit="1" customWidth="1"/>
    <col min="12516" max="12516" width="7.85546875" style="742" bestFit="1" customWidth="1"/>
    <col min="12517" max="12517" width="2.5703125" style="742" customWidth="1"/>
    <col min="12518" max="12518" width="4.85546875" style="742" customWidth="1"/>
    <col min="12519" max="12519" width="7.85546875" style="742" bestFit="1" customWidth="1"/>
    <col min="12520" max="12520" width="7.28515625" style="742" bestFit="1" customWidth="1"/>
    <col min="12521" max="12521" width="7.85546875" style="742" bestFit="1" customWidth="1"/>
    <col min="12522" max="12522" width="7.28515625" style="742" bestFit="1" customWidth="1"/>
    <col min="12523" max="12523" width="7.85546875" style="742" bestFit="1" customWidth="1"/>
    <col min="12524" max="12524" width="7.28515625" style="742" bestFit="1" customWidth="1"/>
    <col min="12525" max="12525" width="7.85546875" style="742" bestFit="1" customWidth="1"/>
    <col min="12526" max="12767" width="9.140625" style="742"/>
    <col min="12768" max="12768" width="17" style="742" bestFit="1" customWidth="1"/>
    <col min="12769" max="12769" width="7.28515625" style="742" bestFit="1" customWidth="1"/>
    <col min="12770" max="12770" width="7.85546875" style="742" bestFit="1" customWidth="1"/>
    <col min="12771" max="12771" width="7.28515625" style="742" bestFit="1" customWidth="1"/>
    <col min="12772" max="12772" width="7.85546875" style="742" bestFit="1" customWidth="1"/>
    <col min="12773" max="12773" width="2.5703125" style="742" customWidth="1"/>
    <col min="12774" max="12774" width="4.85546875" style="742" customWidth="1"/>
    <col min="12775" max="12775" width="7.85546875" style="742" bestFit="1" customWidth="1"/>
    <col min="12776" max="12776" width="7.28515625" style="742" bestFit="1" customWidth="1"/>
    <col min="12777" max="12777" width="7.85546875" style="742" bestFit="1" customWidth="1"/>
    <col min="12778" max="12778" width="7.28515625" style="742" bestFit="1" customWidth="1"/>
    <col min="12779" max="12779" width="7.85546875" style="742" bestFit="1" customWidth="1"/>
    <col min="12780" max="12780" width="7.28515625" style="742" bestFit="1" customWidth="1"/>
    <col min="12781" max="12781" width="7.85546875" style="742" bestFit="1" customWidth="1"/>
    <col min="12782" max="13023" width="9.140625" style="742"/>
    <col min="13024" max="13024" width="17" style="742" bestFit="1" customWidth="1"/>
    <col min="13025" max="13025" width="7.28515625" style="742" bestFit="1" customWidth="1"/>
    <col min="13026" max="13026" width="7.85546875" style="742" bestFit="1" customWidth="1"/>
    <col min="13027" max="13027" width="7.28515625" style="742" bestFit="1" customWidth="1"/>
    <col min="13028" max="13028" width="7.85546875" style="742" bestFit="1" customWidth="1"/>
    <col min="13029" max="13029" width="2.5703125" style="742" customWidth="1"/>
    <col min="13030" max="13030" width="4.85546875" style="742" customWidth="1"/>
    <col min="13031" max="13031" width="7.85546875" style="742" bestFit="1" customWidth="1"/>
    <col min="13032" max="13032" width="7.28515625" style="742" bestFit="1" customWidth="1"/>
    <col min="13033" max="13033" width="7.85546875" style="742" bestFit="1" customWidth="1"/>
    <col min="13034" max="13034" width="7.28515625" style="742" bestFit="1" customWidth="1"/>
    <col min="13035" max="13035" width="7.85546875" style="742" bestFit="1" customWidth="1"/>
    <col min="13036" max="13036" width="7.28515625" style="742" bestFit="1" customWidth="1"/>
    <col min="13037" max="13037" width="7.85546875" style="742" bestFit="1" customWidth="1"/>
    <col min="13038" max="13279" width="9.140625" style="742"/>
    <col min="13280" max="13280" width="17" style="742" bestFit="1" customWidth="1"/>
    <col min="13281" max="13281" width="7.28515625" style="742" bestFit="1" customWidth="1"/>
    <col min="13282" max="13282" width="7.85546875" style="742" bestFit="1" customWidth="1"/>
    <col min="13283" max="13283" width="7.28515625" style="742" bestFit="1" customWidth="1"/>
    <col min="13284" max="13284" width="7.85546875" style="742" bestFit="1" customWidth="1"/>
    <col min="13285" max="13285" width="2.5703125" style="742" customWidth="1"/>
    <col min="13286" max="13286" width="4.85546875" style="742" customWidth="1"/>
    <col min="13287" max="13287" width="7.85546875" style="742" bestFit="1" customWidth="1"/>
    <col min="13288" max="13288" width="7.28515625" style="742" bestFit="1" customWidth="1"/>
    <col min="13289" max="13289" width="7.85546875" style="742" bestFit="1" customWidth="1"/>
    <col min="13290" max="13290" width="7.28515625" style="742" bestFit="1" customWidth="1"/>
    <col min="13291" max="13291" width="7.85546875" style="742" bestFit="1" customWidth="1"/>
    <col min="13292" max="13292" width="7.28515625" style="742" bestFit="1" customWidth="1"/>
    <col min="13293" max="13293" width="7.85546875" style="742" bestFit="1" customWidth="1"/>
    <col min="13294" max="13535" width="9.140625" style="742"/>
    <col min="13536" max="13536" width="17" style="742" bestFit="1" customWidth="1"/>
    <col min="13537" max="13537" width="7.28515625" style="742" bestFit="1" customWidth="1"/>
    <col min="13538" max="13538" width="7.85546875" style="742" bestFit="1" customWidth="1"/>
    <col min="13539" max="13539" width="7.28515625" style="742" bestFit="1" customWidth="1"/>
    <col min="13540" max="13540" width="7.85546875" style="742" bestFit="1" customWidth="1"/>
    <col min="13541" max="13541" width="2.5703125" style="742" customWidth="1"/>
    <col min="13542" max="13542" width="4.85546875" style="742" customWidth="1"/>
    <col min="13543" max="13543" width="7.85546875" style="742" bestFit="1" customWidth="1"/>
    <col min="13544" max="13544" width="7.28515625" style="742" bestFit="1" customWidth="1"/>
    <col min="13545" max="13545" width="7.85546875" style="742" bestFit="1" customWidth="1"/>
    <col min="13546" max="13546" width="7.28515625" style="742" bestFit="1" customWidth="1"/>
    <col min="13547" max="13547" width="7.85546875" style="742" bestFit="1" customWidth="1"/>
    <col min="13548" max="13548" width="7.28515625" style="742" bestFit="1" customWidth="1"/>
    <col min="13549" max="13549" width="7.85546875" style="742" bestFit="1" customWidth="1"/>
    <col min="13550" max="13791" width="9.140625" style="742"/>
    <col min="13792" max="13792" width="17" style="742" bestFit="1" customWidth="1"/>
    <col min="13793" max="13793" width="7.28515625" style="742" bestFit="1" customWidth="1"/>
    <col min="13794" max="13794" width="7.85546875" style="742" bestFit="1" customWidth="1"/>
    <col min="13795" max="13795" width="7.28515625" style="742" bestFit="1" customWidth="1"/>
    <col min="13796" max="13796" width="7.85546875" style="742" bestFit="1" customWidth="1"/>
    <col min="13797" max="13797" width="2.5703125" style="742" customWidth="1"/>
    <col min="13798" max="13798" width="4.85546875" style="742" customWidth="1"/>
    <col min="13799" max="13799" width="7.85546875" style="742" bestFit="1" customWidth="1"/>
    <col min="13800" max="13800" width="7.28515625" style="742" bestFit="1" customWidth="1"/>
    <col min="13801" max="13801" width="7.85546875" style="742" bestFit="1" customWidth="1"/>
    <col min="13802" max="13802" width="7.28515625" style="742" bestFit="1" customWidth="1"/>
    <col min="13803" max="13803" width="7.85546875" style="742" bestFit="1" customWidth="1"/>
    <col min="13804" max="13804" width="7.28515625" style="742" bestFit="1" customWidth="1"/>
    <col min="13805" max="13805" width="7.85546875" style="742" bestFit="1" customWidth="1"/>
    <col min="13806" max="14047" width="9.140625" style="742"/>
    <col min="14048" max="14048" width="17" style="742" bestFit="1" customWidth="1"/>
    <col min="14049" max="14049" width="7.28515625" style="742" bestFit="1" customWidth="1"/>
    <col min="14050" max="14050" width="7.85546875" style="742" bestFit="1" customWidth="1"/>
    <col min="14051" max="14051" width="7.28515625" style="742" bestFit="1" customWidth="1"/>
    <col min="14052" max="14052" width="7.85546875" style="742" bestFit="1" customWidth="1"/>
    <col min="14053" max="14053" width="2.5703125" style="742" customWidth="1"/>
    <col min="14054" max="14054" width="4.85546875" style="742" customWidth="1"/>
    <col min="14055" max="14055" width="7.85546875" style="742" bestFit="1" customWidth="1"/>
    <col min="14056" max="14056" width="7.28515625" style="742" bestFit="1" customWidth="1"/>
    <col min="14057" max="14057" width="7.85546875" style="742" bestFit="1" customWidth="1"/>
    <col min="14058" max="14058" width="7.28515625" style="742" bestFit="1" customWidth="1"/>
    <col min="14059" max="14059" width="7.85546875" style="742" bestFit="1" customWidth="1"/>
    <col min="14060" max="14060" width="7.28515625" style="742" bestFit="1" customWidth="1"/>
    <col min="14061" max="14061" width="7.85546875" style="742" bestFit="1" customWidth="1"/>
    <col min="14062" max="14303" width="9.140625" style="742"/>
    <col min="14304" max="14304" width="17" style="742" bestFit="1" customWidth="1"/>
    <col min="14305" max="14305" width="7.28515625" style="742" bestFit="1" customWidth="1"/>
    <col min="14306" max="14306" width="7.85546875" style="742" bestFit="1" customWidth="1"/>
    <col min="14307" max="14307" width="7.28515625" style="742" bestFit="1" customWidth="1"/>
    <col min="14308" max="14308" width="7.85546875" style="742" bestFit="1" customWidth="1"/>
    <col min="14309" max="14309" width="2.5703125" style="742" customWidth="1"/>
    <col min="14310" max="14310" width="4.85546875" style="742" customWidth="1"/>
    <col min="14311" max="14311" width="7.85546875" style="742" bestFit="1" customWidth="1"/>
    <col min="14312" max="14312" width="7.28515625" style="742" bestFit="1" customWidth="1"/>
    <col min="14313" max="14313" width="7.85546875" style="742" bestFit="1" customWidth="1"/>
    <col min="14314" max="14314" width="7.28515625" style="742" bestFit="1" customWidth="1"/>
    <col min="14315" max="14315" width="7.85546875" style="742" bestFit="1" customWidth="1"/>
    <col min="14316" max="14316" width="7.28515625" style="742" bestFit="1" customWidth="1"/>
    <col min="14317" max="14317" width="7.85546875" style="742" bestFit="1" customWidth="1"/>
    <col min="14318" max="14559" width="9.140625" style="742"/>
    <col min="14560" max="14560" width="17" style="742" bestFit="1" customWidth="1"/>
    <col min="14561" max="14561" width="7.28515625" style="742" bestFit="1" customWidth="1"/>
    <col min="14562" max="14562" width="7.85546875" style="742" bestFit="1" customWidth="1"/>
    <col min="14563" max="14563" width="7.28515625" style="742" bestFit="1" customWidth="1"/>
    <col min="14564" max="14564" width="7.85546875" style="742" bestFit="1" customWidth="1"/>
    <col min="14565" max="14565" width="2.5703125" style="742" customWidth="1"/>
    <col min="14566" max="14566" width="4.85546875" style="742" customWidth="1"/>
    <col min="14567" max="14567" width="7.85546875" style="742" bestFit="1" customWidth="1"/>
    <col min="14568" max="14568" width="7.28515625" style="742" bestFit="1" customWidth="1"/>
    <col min="14569" max="14569" width="7.85546875" style="742" bestFit="1" customWidth="1"/>
    <col min="14570" max="14570" width="7.28515625" style="742" bestFit="1" customWidth="1"/>
    <col min="14571" max="14571" width="7.85546875" style="742" bestFit="1" customWidth="1"/>
    <col min="14572" max="14572" width="7.28515625" style="742" bestFit="1" customWidth="1"/>
    <col min="14573" max="14573" width="7.85546875" style="742" bestFit="1" customWidth="1"/>
    <col min="14574" max="14815" width="9.140625" style="742"/>
    <col min="14816" max="14816" width="17" style="742" bestFit="1" customWidth="1"/>
    <col min="14817" max="14817" width="7.28515625" style="742" bestFit="1" customWidth="1"/>
    <col min="14818" max="14818" width="7.85546875" style="742" bestFit="1" customWidth="1"/>
    <col min="14819" max="14819" width="7.28515625" style="742" bestFit="1" customWidth="1"/>
    <col min="14820" max="14820" width="7.85546875" style="742" bestFit="1" customWidth="1"/>
    <col min="14821" max="14821" width="2.5703125" style="742" customWidth="1"/>
    <col min="14822" max="14822" width="4.85546875" style="742" customWidth="1"/>
    <col min="14823" max="14823" width="7.85546875" style="742" bestFit="1" customWidth="1"/>
    <col min="14824" max="14824" width="7.28515625" style="742" bestFit="1" customWidth="1"/>
    <col min="14825" max="14825" width="7.85546875" style="742" bestFit="1" customWidth="1"/>
    <col min="14826" max="14826" width="7.28515625" style="742" bestFit="1" customWidth="1"/>
    <col min="14827" max="14827" width="7.85546875" style="742" bestFit="1" customWidth="1"/>
    <col min="14828" max="14828" width="7.28515625" style="742" bestFit="1" customWidth="1"/>
    <col min="14829" max="14829" width="7.85546875" style="742" bestFit="1" customWidth="1"/>
    <col min="14830" max="15071" width="9.140625" style="742"/>
    <col min="15072" max="15072" width="17" style="742" bestFit="1" customWidth="1"/>
    <col min="15073" max="15073" width="7.28515625" style="742" bestFit="1" customWidth="1"/>
    <col min="15074" max="15074" width="7.85546875" style="742" bestFit="1" customWidth="1"/>
    <col min="15075" max="15075" width="7.28515625" style="742" bestFit="1" customWidth="1"/>
    <col min="15076" max="15076" width="7.85546875" style="742" bestFit="1" customWidth="1"/>
    <col min="15077" max="15077" width="2.5703125" style="742" customWidth="1"/>
    <col min="15078" max="15078" width="4.85546875" style="742" customWidth="1"/>
    <col min="15079" max="15079" width="7.85546875" style="742" bestFit="1" customWidth="1"/>
    <col min="15080" max="15080" width="7.28515625" style="742" bestFit="1" customWidth="1"/>
    <col min="15081" max="15081" width="7.85546875" style="742" bestFit="1" customWidth="1"/>
    <col min="15082" max="15082" width="7.28515625" style="742" bestFit="1" customWidth="1"/>
    <col min="15083" max="15083" width="7.85546875" style="742" bestFit="1" customWidth="1"/>
    <col min="15084" max="15084" width="7.28515625" style="742" bestFit="1" customWidth="1"/>
    <col min="15085" max="15085" width="7.85546875" style="742" bestFit="1" customWidth="1"/>
    <col min="15086" max="15327" width="9.140625" style="742"/>
    <col min="15328" max="15328" width="17" style="742" bestFit="1" customWidth="1"/>
    <col min="15329" max="15329" width="7.28515625" style="742" bestFit="1" customWidth="1"/>
    <col min="15330" max="15330" width="7.85546875" style="742" bestFit="1" customWidth="1"/>
    <col min="15331" max="15331" width="7.28515625" style="742" bestFit="1" customWidth="1"/>
    <col min="15332" max="15332" width="7.85546875" style="742" bestFit="1" customWidth="1"/>
    <col min="15333" max="15333" width="2.5703125" style="742" customWidth="1"/>
    <col min="15334" max="15334" width="4.85546875" style="742" customWidth="1"/>
    <col min="15335" max="15335" width="7.85546875" style="742" bestFit="1" customWidth="1"/>
    <col min="15336" max="15336" width="7.28515625" style="742" bestFit="1" customWidth="1"/>
    <col min="15337" max="15337" width="7.85546875" style="742" bestFit="1" customWidth="1"/>
    <col min="15338" max="15338" width="7.28515625" style="742" bestFit="1" customWidth="1"/>
    <col min="15339" max="15339" width="7.85546875" style="742" bestFit="1" customWidth="1"/>
    <col min="15340" max="15340" width="7.28515625" style="742" bestFit="1" customWidth="1"/>
    <col min="15341" max="15341" width="7.85546875" style="742" bestFit="1" customWidth="1"/>
    <col min="15342" max="15583" width="9.140625" style="742"/>
    <col min="15584" max="15584" width="17" style="742" bestFit="1" customWidth="1"/>
    <col min="15585" max="15585" width="7.28515625" style="742" bestFit="1" customWidth="1"/>
    <col min="15586" max="15586" width="7.85546875" style="742" bestFit="1" customWidth="1"/>
    <col min="15587" max="15587" width="7.28515625" style="742" bestFit="1" customWidth="1"/>
    <col min="15588" max="15588" width="7.85546875" style="742" bestFit="1" customWidth="1"/>
    <col min="15589" max="15589" width="2.5703125" style="742" customWidth="1"/>
    <col min="15590" max="15590" width="4.85546875" style="742" customWidth="1"/>
    <col min="15591" max="15591" width="7.85546875" style="742" bestFit="1" customWidth="1"/>
    <col min="15592" max="15592" width="7.28515625" style="742" bestFit="1" customWidth="1"/>
    <col min="15593" max="15593" width="7.85546875" style="742" bestFit="1" customWidth="1"/>
    <col min="15594" max="15594" width="7.28515625" style="742" bestFit="1" customWidth="1"/>
    <col min="15595" max="15595" width="7.85546875" style="742" bestFit="1" customWidth="1"/>
    <col min="15596" max="15596" width="7.28515625" style="742" bestFit="1" customWidth="1"/>
    <col min="15597" max="15597" width="7.85546875" style="742" bestFit="1" customWidth="1"/>
    <col min="15598" max="15839" width="9.140625" style="742"/>
    <col min="15840" max="15840" width="17" style="742" bestFit="1" customWidth="1"/>
    <col min="15841" max="15841" width="7.28515625" style="742" bestFit="1" customWidth="1"/>
    <col min="15842" max="15842" width="7.85546875" style="742" bestFit="1" customWidth="1"/>
    <col min="15843" max="15843" width="7.28515625" style="742" bestFit="1" customWidth="1"/>
    <col min="15844" max="15844" width="7.85546875" style="742" bestFit="1" customWidth="1"/>
    <col min="15845" max="15845" width="2.5703125" style="742" customWidth="1"/>
    <col min="15846" max="15846" width="4.85546875" style="742" customWidth="1"/>
    <col min="15847" max="15847" width="7.85546875" style="742" bestFit="1" customWidth="1"/>
    <col min="15848" max="15848" width="7.28515625" style="742" bestFit="1" customWidth="1"/>
    <col min="15849" max="15849" width="7.85546875" style="742" bestFit="1" customWidth="1"/>
    <col min="15850" max="15850" width="7.28515625" style="742" bestFit="1" customWidth="1"/>
    <col min="15851" max="15851" width="7.85546875" style="742" bestFit="1" customWidth="1"/>
    <col min="15852" max="15852" width="7.28515625" style="742" bestFit="1" customWidth="1"/>
    <col min="15853" max="15853" width="7.85546875" style="742" bestFit="1" customWidth="1"/>
    <col min="15854" max="16095" width="9.140625" style="742"/>
    <col min="16096" max="16096" width="17" style="742" bestFit="1" customWidth="1"/>
    <col min="16097" max="16097" width="7.28515625" style="742" bestFit="1" customWidth="1"/>
    <col min="16098" max="16098" width="7.85546875" style="742" bestFit="1" customWidth="1"/>
    <col min="16099" max="16099" width="7.28515625" style="742" bestFit="1" customWidth="1"/>
    <col min="16100" max="16100" width="7.85546875" style="742" bestFit="1" customWidth="1"/>
    <col min="16101" max="16101" width="2.5703125" style="742" customWidth="1"/>
    <col min="16102" max="16102" width="4.85546875" style="742" customWidth="1"/>
    <col min="16103" max="16103" width="7.85546875" style="742" bestFit="1" customWidth="1"/>
    <col min="16104" max="16104" width="7.28515625" style="742" bestFit="1" customWidth="1"/>
    <col min="16105" max="16105" width="7.85546875" style="742" bestFit="1" customWidth="1"/>
    <col min="16106" max="16106" width="7.28515625" style="742" bestFit="1" customWidth="1"/>
    <col min="16107" max="16107" width="7.85546875" style="742" bestFit="1" customWidth="1"/>
    <col min="16108" max="16108" width="7.28515625" style="742" bestFit="1" customWidth="1"/>
    <col min="16109" max="16109" width="7.85546875" style="742" bestFit="1" customWidth="1"/>
    <col min="16110" max="16355" width="9.140625" style="742"/>
    <col min="16356" max="16384" width="8.85546875" style="742" customWidth="1"/>
  </cols>
  <sheetData>
    <row r="1" spans="1:10" ht="13.9" customHeight="1" x14ac:dyDescent="0.2">
      <c r="A1" s="1012" t="s">
        <v>1555</v>
      </c>
      <c r="B1" s="1012"/>
      <c r="C1" s="1012"/>
      <c r="D1" s="1012"/>
      <c r="E1" s="1012"/>
      <c r="F1" s="1012"/>
      <c r="G1" s="1012"/>
      <c r="H1" s="1012"/>
      <c r="I1" s="1012"/>
    </row>
    <row r="2" spans="1:10" x14ac:dyDescent="0.2">
      <c r="A2" s="251" t="s">
        <v>31</v>
      </c>
    </row>
    <row r="3" spans="1:10" ht="12" customHeight="1" x14ac:dyDescent="0.2">
      <c r="A3" s="1021" t="s">
        <v>1497</v>
      </c>
      <c r="B3" s="844">
        <v>2019</v>
      </c>
      <c r="C3" s="845"/>
      <c r="D3" s="844">
        <v>2020</v>
      </c>
      <c r="E3" s="845"/>
      <c r="F3" s="844">
        <v>2021</v>
      </c>
      <c r="G3" s="845"/>
      <c r="H3" s="844" t="s">
        <v>406</v>
      </c>
      <c r="I3" s="845"/>
    </row>
    <row r="4" spans="1:10" ht="12" customHeight="1" x14ac:dyDescent="0.2">
      <c r="A4" s="1021"/>
      <c r="B4" s="743" t="s">
        <v>1498</v>
      </c>
      <c r="C4" s="744" t="s">
        <v>23</v>
      </c>
      <c r="D4" s="743" t="s">
        <v>1498</v>
      </c>
      <c r="E4" s="744" t="s">
        <v>23</v>
      </c>
      <c r="F4" s="743" t="s">
        <v>1498</v>
      </c>
      <c r="G4" s="744" t="s">
        <v>23</v>
      </c>
      <c r="H4" s="743" t="s">
        <v>1498</v>
      </c>
      <c r="I4" s="744" t="s">
        <v>23</v>
      </c>
    </row>
    <row r="5" spans="1:10" s="746" customFormat="1" x14ac:dyDescent="0.2">
      <c r="A5" s="194" t="s">
        <v>20</v>
      </c>
      <c r="B5" s="700">
        <v>5057</v>
      </c>
      <c r="C5" s="700">
        <v>7018188.8548000008</v>
      </c>
      <c r="D5" s="700">
        <v>5110</v>
      </c>
      <c r="E5" s="700">
        <v>7025274.9648000002</v>
      </c>
      <c r="F5" s="700">
        <v>5149</v>
      </c>
      <c r="G5" s="700">
        <v>6989028.7492999993</v>
      </c>
      <c r="H5" s="700">
        <v>5248</v>
      </c>
      <c r="I5" s="700">
        <v>6996913.4101999998</v>
      </c>
      <c r="J5" s="745"/>
    </row>
    <row r="6" spans="1:10" ht="9" customHeight="1" x14ac:dyDescent="0.2">
      <c r="A6" s="1" t="s">
        <v>1499</v>
      </c>
      <c r="B6" s="13">
        <v>2716</v>
      </c>
      <c r="C6" s="13">
        <v>3117133.5893000001</v>
      </c>
      <c r="D6" s="13">
        <v>2733</v>
      </c>
      <c r="E6" s="13">
        <v>3108174.9993000003</v>
      </c>
      <c r="F6" s="13">
        <v>2752</v>
      </c>
      <c r="G6" s="13">
        <v>3094141.2908000001</v>
      </c>
      <c r="H6" s="13">
        <v>2800</v>
      </c>
      <c r="I6" s="13">
        <v>3109880.6812</v>
      </c>
    </row>
    <row r="7" spans="1:10" ht="9" customHeight="1" x14ac:dyDescent="0.2">
      <c r="A7" s="1" t="s">
        <v>1500</v>
      </c>
      <c r="B7" s="13">
        <v>916</v>
      </c>
      <c r="C7" s="13">
        <v>2585041</v>
      </c>
      <c r="D7" s="13">
        <v>913</v>
      </c>
      <c r="E7" s="13">
        <v>2582787</v>
      </c>
      <c r="F7" s="13">
        <v>905</v>
      </c>
      <c r="G7" s="13">
        <v>2561174</v>
      </c>
      <c r="H7" s="13">
        <v>904</v>
      </c>
      <c r="I7" s="13">
        <v>2546342</v>
      </c>
    </row>
    <row r="8" spans="1:10" ht="9" customHeight="1" x14ac:dyDescent="0.2">
      <c r="A8" s="719" t="s">
        <v>1501</v>
      </c>
      <c r="B8" s="13">
        <v>5</v>
      </c>
      <c r="C8" s="13">
        <v>43671</v>
      </c>
      <c r="D8" s="13">
        <v>5</v>
      </c>
      <c r="E8" s="13">
        <v>43671</v>
      </c>
      <c r="F8" s="13">
        <v>5</v>
      </c>
      <c r="G8" s="13">
        <v>43671</v>
      </c>
      <c r="H8" s="13">
        <v>4</v>
      </c>
      <c r="I8" s="13">
        <v>38127</v>
      </c>
    </row>
    <row r="9" spans="1:10" s="1" customFormat="1" ht="9" customHeight="1" x14ac:dyDescent="0.15">
      <c r="A9" s="719" t="s">
        <v>1502</v>
      </c>
      <c r="B9" s="13">
        <v>1420</v>
      </c>
      <c r="C9" s="13">
        <v>1272343.2655000002</v>
      </c>
      <c r="D9" s="13">
        <v>1459</v>
      </c>
      <c r="E9" s="13">
        <v>1290641.9654999999</v>
      </c>
      <c r="F9" s="13">
        <v>1487</v>
      </c>
      <c r="G9" s="13">
        <v>1290042.4584999999</v>
      </c>
      <c r="H9" s="13">
        <v>1540</v>
      </c>
      <c r="I9" s="13">
        <v>1302563.7290000001</v>
      </c>
    </row>
    <row r="10" spans="1:10" s="1" customFormat="1" ht="5.0999999999999996" customHeight="1" thickBot="1" x14ac:dyDescent="0.2">
      <c r="A10" s="27"/>
      <c r="B10" s="27"/>
      <c r="C10" s="161"/>
      <c r="D10" s="27"/>
      <c r="E10" s="161"/>
      <c r="F10" s="27"/>
      <c r="G10" s="161"/>
      <c r="H10" s="27"/>
      <c r="I10" s="161"/>
    </row>
    <row r="11" spans="1:10" s="1" customFormat="1" ht="9" customHeight="1" thickTop="1" x14ac:dyDescent="0.15">
      <c r="A11" s="747" t="s">
        <v>1417</v>
      </c>
      <c r="B11" s="748"/>
      <c r="C11" s="748"/>
      <c r="D11" s="748"/>
      <c r="E11" s="748"/>
    </row>
    <row r="12" spans="1:10" s="1" customFormat="1" ht="8.4499999999999993" customHeight="1" x14ac:dyDescent="0.15">
      <c r="A12" s="653" t="s">
        <v>1503</v>
      </c>
      <c r="B12" s="749"/>
      <c r="C12" s="749"/>
      <c r="D12" s="748"/>
      <c r="E12" s="748"/>
    </row>
    <row r="14" spans="1:10" x14ac:dyDescent="0.2">
      <c r="B14" s="750"/>
      <c r="C14" s="750"/>
      <c r="D14" s="750"/>
      <c r="E14" s="750"/>
    </row>
    <row r="15" spans="1:10" ht="5.0999999999999996" customHeight="1" x14ac:dyDescent="0.2"/>
    <row r="22" spans="1:5" x14ac:dyDescent="0.2">
      <c r="A22" s="1"/>
      <c r="B22" s="13"/>
      <c r="C22" s="13"/>
      <c r="D22" s="13"/>
      <c r="E22" s="13"/>
    </row>
    <row r="23" spans="1:5" x14ac:dyDescent="0.2">
      <c r="A23" s="1"/>
      <c r="B23" s="13"/>
      <c r="C23" s="13"/>
      <c r="D23" s="13"/>
      <c r="E23" s="13"/>
    </row>
    <row r="24" spans="1:5" x14ac:dyDescent="0.2">
      <c r="A24" s="719"/>
      <c r="B24" s="13"/>
      <c r="C24" s="13"/>
      <c r="D24" s="13"/>
      <c r="E24" s="13"/>
    </row>
    <row r="25" spans="1:5" x14ac:dyDescent="0.2">
      <c r="A25" s="719"/>
      <c r="B25" s="13"/>
      <c r="C25" s="13"/>
      <c r="D25" s="13"/>
      <c r="E25" s="13"/>
    </row>
    <row r="26" spans="1:5" x14ac:dyDescent="0.2">
      <c r="A26" s="194"/>
      <c r="B26" s="700"/>
      <c r="C26" s="700"/>
      <c r="D26" s="700"/>
      <c r="E26" s="700"/>
    </row>
  </sheetData>
  <mergeCells count="6">
    <mergeCell ref="A1:I1"/>
    <mergeCell ref="A3:A4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scale="96" orientation="portrait" horizontalDpi="300" verticalDpi="300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86470-9C75-403A-9D5C-C656BBAA5201}">
  <dimension ref="A1:I22"/>
  <sheetViews>
    <sheetView showGridLines="0" zoomScaleNormal="100" zoomScaleSheetLayoutView="150" workbookViewId="0">
      <selection sqref="A1:E1"/>
    </sheetView>
  </sheetViews>
  <sheetFormatPr defaultRowHeight="12.75" x14ac:dyDescent="0.2"/>
  <cols>
    <col min="1" max="1" width="15.5703125" style="657" customWidth="1"/>
    <col min="2" max="2" width="7.140625" style="657" customWidth="1"/>
    <col min="3" max="3" width="7.85546875" style="657" bestFit="1" customWidth="1"/>
    <col min="4" max="4" width="7.140625" style="657" customWidth="1"/>
    <col min="5" max="5" width="7.85546875" style="657" bestFit="1" customWidth="1"/>
    <col min="6" max="9" width="7.140625" style="657" customWidth="1"/>
    <col min="10" max="11" width="8" style="657" customWidth="1"/>
    <col min="12" max="12" width="4.7109375" style="657" bestFit="1" customWidth="1"/>
    <col min="13" max="13" width="7.85546875" style="657" bestFit="1" customWidth="1"/>
    <col min="14" max="14" width="9.42578125" style="657" bestFit="1" customWidth="1"/>
    <col min="15" max="15" width="0" style="657" hidden="1" customWidth="1"/>
    <col min="16" max="250" width="9.140625" style="657"/>
    <col min="251" max="251" width="9.7109375" style="657" bestFit="1" customWidth="1"/>
    <col min="252" max="252" width="4.7109375" style="657" bestFit="1" customWidth="1"/>
    <col min="253" max="253" width="7.85546875" style="657" bestFit="1" customWidth="1"/>
    <col min="254" max="254" width="9.42578125" style="657" bestFit="1" customWidth="1"/>
    <col min="255" max="255" width="4.7109375" style="657" bestFit="1" customWidth="1"/>
    <col min="256" max="256" width="7.7109375" style="657" customWidth="1"/>
    <col min="257" max="257" width="3" style="657" customWidth="1"/>
    <col min="258" max="258" width="9.42578125" style="657" bestFit="1" customWidth="1"/>
    <col min="259" max="259" width="4.7109375" style="657" bestFit="1" customWidth="1"/>
    <col min="260" max="260" width="7.85546875" style="657" bestFit="1" customWidth="1"/>
    <col min="261" max="261" width="9.42578125" style="657" bestFit="1" customWidth="1"/>
    <col min="262" max="262" width="4.7109375" style="657" bestFit="1" customWidth="1"/>
    <col min="263" max="263" width="7.85546875" style="657" bestFit="1" customWidth="1"/>
    <col min="264" max="264" width="9.42578125" style="657" bestFit="1" customWidth="1"/>
    <col min="265" max="265" width="4.7109375" style="657" bestFit="1" customWidth="1"/>
    <col min="266" max="266" width="7.85546875" style="657" bestFit="1" customWidth="1"/>
    <col min="267" max="267" width="9.42578125" style="657" bestFit="1" customWidth="1"/>
    <col min="268" max="268" width="4.7109375" style="657" bestFit="1" customWidth="1"/>
    <col min="269" max="269" width="7.85546875" style="657" bestFit="1" customWidth="1"/>
    <col min="270" max="270" width="9.42578125" style="657" bestFit="1" customWidth="1"/>
    <col min="271" max="271" width="0" style="657" hidden="1" customWidth="1"/>
    <col min="272" max="506" width="9.140625" style="657"/>
    <col min="507" max="507" width="9.7109375" style="657" bestFit="1" customWidth="1"/>
    <col min="508" max="508" width="4.7109375" style="657" bestFit="1" customWidth="1"/>
    <col min="509" max="509" width="7.85546875" style="657" bestFit="1" customWidth="1"/>
    <col min="510" max="510" width="9.42578125" style="657" bestFit="1" customWidth="1"/>
    <col min="511" max="511" width="4.7109375" style="657" bestFit="1" customWidth="1"/>
    <col min="512" max="512" width="7.7109375" style="657" customWidth="1"/>
    <col min="513" max="513" width="3" style="657" customWidth="1"/>
    <col min="514" max="514" width="9.42578125" style="657" bestFit="1" customWidth="1"/>
    <col min="515" max="515" width="4.7109375" style="657" bestFit="1" customWidth="1"/>
    <col min="516" max="516" width="7.85546875" style="657" bestFit="1" customWidth="1"/>
    <col min="517" max="517" width="9.42578125" style="657" bestFit="1" customWidth="1"/>
    <col min="518" max="518" width="4.7109375" style="657" bestFit="1" customWidth="1"/>
    <col min="519" max="519" width="7.85546875" style="657" bestFit="1" customWidth="1"/>
    <col min="520" max="520" width="9.42578125" style="657" bestFit="1" customWidth="1"/>
    <col min="521" max="521" width="4.7109375" style="657" bestFit="1" customWidth="1"/>
    <col min="522" max="522" width="7.85546875" style="657" bestFit="1" customWidth="1"/>
    <col min="523" max="523" width="9.42578125" style="657" bestFit="1" customWidth="1"/>
    <col min="524" max="524" width="4.7109375" style="657" bestFit="1" customWidth="1"/>
    <col min="525" max="525" width="7.85546875" style="657" bestFit="1" customWidth="1"/>
    <col min="526" max="526" width="9.42578125" style="657" bestFit="1" customWidth="1"/>
    <col min="527" max="527" width="0" style="657" hidden="1" customWidth="1"/>
    <col min="528" max="762" width="9.140625" style="657"/>
    <col min="763" max="763" width="9.7109375" style="657" bestFit="1" customWidth="1"/>
    <col min="764" max="764" width="4.7109375" style="657" bestFit="1" customWidth="1"/>
    <col min="765" max="765" width="7.85546875" style="657" bestFit="1" customWidth="1"/>
    <col min="766" max="766" width="9.42578125" style="657" bestFit="1" customWidth="1"/>
    <col min="767" max="767" width="4.7109375" style="657" bestFit="1" customWidth="1"/>
    <col min="768" max="768" width="7.7109375" style="657" customWidth="1"/>
    <col min="769" max="769" width="3" style="657" customWidth="1"/>
    <col min="770" max="770" width="9.42578125" style="657" bestFit="1" customWidth="1"/>
    <col min="771" max="771" width="4.7109375" style="657" bestFit="1" customWidth="1"/>
    <col min="772" max="772" width="7.85546875" style="657" bestFit="1" customWidth="1"/>
    <col min="773" max="773" width="9.42578125" style="657" bestFit="1" customWidth="1"/>
    <col min="774" max="774" width="4.7109375" style="657" bestFit="1" customWidth="1"/>
    <col min="775" max="775" width="7.85546875" style="657" bestFit="1" customWidth="1"/>
    <col min="776" max="776" width="9.42578125" style="657" bestFit="1" customWidth="1"/>
    <col min="777" max="777" width="4.7109375" style="657" bestFit="1" customWidth="1"/>
    <col min="778" max="778" width="7.85546875" style="657" bestFit="1" customWidth="1"/>
    <col min="779" max="779" width="9.42578125" style="657" bestFit="1" customWidth="1"/>
    <col min="780" max="780" width="4.7109375" style="657" bestFit="1" customWidth="1"/>
    <col min="781" max="781" width="7.85546875" style="657" bestFit="1" customWidth="1"/>
    <col min="782" max="782" width="9.42578125" style="657" bestFit="1" customWidth="1"/>
    <col min="783" max="783" width="0" style="657" hidden="1" customWidth="1"/>
    <col min="784" max="1018" width="9.140625" style="657"/>
    <col min="1019" max="1019" width="9.7109375" style="657" bestFit="1" customWidth="1"/>
    <col min="1020" max="1020" width="4.7109375" style="657" bestFit="1" customWidth="1"/>
    <col min="1021" max="1021" width="7.85546875" style="657" bestFit="1" customWidth="1"/>
    <col min="1022" max="1022" width="9.42578125" style="657" bestFit="1" customWidth="1"/>
    <col min="1023" max="1023" width="4.7109375" style="657" bestFit="1" customWidth="1"/>
    <col min="1024" max="1024" width="7.7109375" style="657" customWidth="1"/>
    <col min="1025" max="1025" width="3" style="657" customWidth="1"/>
    <col min="1026" max="1026" width="9.42578125" style="657" bestFit="1" customWidth="1"/>
    <col min="1027" max="1027" width="4.7109375" style="657" bestFit="1" customWidth="1"/>
    <col min="1028" max="1028" width="7.85546875" style="657" bestFit="1" customWidth="1"/>
    <col min="1029" max="1029" width="9.42578125" style="657" bestFit="1" customWidth="1"/>
    <col min="1030" max="1030" width="4.7109375" style="657" bestFit="1" customWidth="1"/>
    <col min="1031" max="1031" width="7.85546875" style="657" bestFit="1" customWidth="1"/>
    <col min="1032" max="1032" width="9.42578125" style="657" bestFit="1" customWidth="1"/>
    <col min="1033" max="1033" width="4.7109375" style="657" bestFit="1" customWidth="1"/>
    <col min="1034" max="1034" width="7.85546875" style="657" bestFit="1" customWidth="1"/>
    <col min="1035" max="1035" width="9.42578125" style="657" bestFit="1" customWidth="1"/>
    <col min="1036" max="1036" width="4.7109375" style="657" bestFit="1" customWidth="1"/>
    <col min="1037" max="1037" width="7.85546875" style="657" bestFit="1" customWidth="1"/>
    <col min="1038" max="1038" width="9.42578125" style="657" bestFit="1" customWidth="1"/>
    <col min="1039" max="1039" width="0" style="657" hidden="1" customWidth="1"/>
    <col min="1040" max="1274" width="9.140625" style="657"/>
    <col min="1275" max="1275" width="9.7109375" style="657" bestFit="1" customWidth="1"/>
    <col min="1276" max="1276" width="4.7109375" style="657" bestFit="1" customWidth="1"/>
    <col min="1277" max="1277" width="7.85546875" style="657" bestFit="1" customWidth="1"/>
    <col min="1278" max="1278" width="9.42578125" style="657" bestFit="1" customWidth="1"/>
    <col min="1279" max="1279" width="4.7109375" style="657" bestFit="1" customWidth="1"/>
    <col min="1280" max="1280" width="7.7109375" style="657" customWidth="1"/>
    <col min="1281" max="1281" width="3" style="657" customWidth="1"/>
    <col min="1282" max="1282" width="9.42578125" style="657" bestFit="1" customWidth="1"/>
    <col min="1283" max="1283" width="4.7109375" style="657" bestFit="1" customWidth="1"/>
    <col min="1284" max="1284" width="7.85546875" style="657" bestFit="1" customWidth="1"/>
    <col min="1285" max="1285" width="9.42578125" style="657" bestFit="1" customWidth="1"/>
    <col min="1286" max="1286" width="4.7109375" style="657" bestFit="1" customWidth="1"/>
    <col min="1287" max="1287" width="7.85546875" style="657" bestFit="1" customWidth="1"/>
    <col min="1288" max="1288" width="9.42578125" style="657" bestFit="1" customWidth="1"/>
    <col min="1289" max="1289" width="4.7109375" style="657" bestFit="1" customWidth="1"/>
    <col min="1290" max="1290" width="7.85546875" style="657" bestFit="1" customWidth="1"/>
    <col min="1291" max="1291" width="9.42578125" style="657" bestFit="1" customWidth="1"/>
    <col min="1292" max="1292" width="4.7109375" style="657" bestFit="1" customWidth="1"/>
    <col min="1293" max="1293" width="7.85546875" style="657" bestFit="1" customWidth="1"/>
    <col min="1294" max="1294" width="9.42578125" style="657" bestFit="1" customWidth="1"/>
    <col min="1295" max="1295" width="0" style="657" hidden="1" customWidth="1"/>
    <col min="1296" max="1530" width="9.140625" style="657"/>
    <col min="1531" max="1531" width="9.7109375" style="657" bestFit="1" customWidth="1"/>
    <col min="1532" max="1532" width="4.7109375" style="657" bestFit="1" customWidth="1"/>
    <col min="1533" max="1533" width="7.85546875" style="657" bestFit="1" customWidth="1"/>
    <col min="1534" max="1534" width="9.42578125" style="657" bestFit="1" customWidth="1"/>
    <col min="1535" max="1535" width="4.7109375" style="657" bestFit="1" customWidth="1"/>
    <col min="1536" max="1536" width="7.7109375" style="657" customWidth="1"/>
    <col min="1537" max="1537" width="3" style="657" customWidth="1"/>
    <col min="1538" max="1538" width="9.42578125" style="657" bestFit="1" customWidth="1"/>
    <col min="1539" max="1539" width="4.7109375" style="657" bestFit="1" customWidth="1"/>
    <col min="1540" max="1540" width="7.85546875" style="657" bestFit="1" customWidth="1"/>
    <col min="1541" max="1541" width="9.42578125" style="657" bestFit="1" customWidth="1"/>
    <col min="1542" max="1542" width="4.7109375" style="657" bestFit="1" customWidth="1"/>
    <col min="1543" max="1543" width="7.85546875" style="657" bestFit="1" customWidth="1"/>
    <col min="1544" max="1544" width="9.42578125" style="657" bestFit="1" customWidth="1"/>
    <col min="1545" max="1545" width="4.7109375" style="657" bestFit="1" customWidth="1"/>
    <col min="1546" max="1546" width="7.85546875" style="657" bestFit="1" customWidth="1"/>
    <col min="1547" max="1547" width="9.42578125" style="657" bestFit="1" customWidth="1"/>
    <col min="1548" max="1548" width="4.7109375" style="657" bestFit="1" customWidth="1"/>
    <col min="1549" max="1549" width="7.85546875" style="657" bestFit="1" customWidth="1"/>
    <col min="1550" max="1550" width="9.42578125" style="657" bestFit="1" customWidth="1"/>
    <col min="1551" max="1551" width="0" style="657" hidden="1" customWidth="1"/>
    <col min="1552" max="1786" width="9.140625" style="657"/>
    <col min="1787" max="1787" width="9.7109375" style="657" bestFit="1" customWidth="1"/>
    <col min="1788" max="1788" width="4.7109375" style="657" bestFit="1" customWidth="1"/>
    <col min="1789" max="1789" width="7.85546875" style="657" bestFit="1" customWidth="1"/>
    <col min="1790" max="1790" width="9.42578125" style="657" bestFit="1" customWidth="1"/>
    <col min="1791" max="1791" width="4.7109375" style="657" bestFit="1" customWidth="1"/>
    <col min="1792" max="1792" width="7.7109375" style="657" customWidth="1"/>
    <col min="1793" max="1793" width="3" style="657" customWidth="1"/>
    <col min="1794" max="1794" width="9.42578125" style="657" bestFit="1" customWidth="1"/>
    <col min="1795" max="1795" width="4.7109375" style="657" bestFit="1" customWidth="1"/>
    <col min="1796" max="1796" width="7.85546875" style="657" bestFit="1" customWidth="1"/>
    <col min="1797" max="1797" width="9.42578125" style="657" bestFit="1" customWidth="1"/>
    <col min="1798" max="1798" width="4.7109375" style="657" bestFit="1" customWidth="1"/>
    <col min="1799" max="1799" width="7.85546875" style="657" bestFit="1" customWidth="1"/>
    <col min="1800" max="1800" width="9.42578125" style="657" bestFit="1" customWidth="1"/>
    <col min="1801" max="1801" width="4.7109375" style="657" bestFit="1" customWidth="1"/>
    <col min="1802" max="1802" width="7.85546875" style="657" bestFit="1" customWidth="1"/>
    <col min="1803" max="1803" width="9.42578125" style="657" bestFit="1" customWidth="1"/>
    <col min="1804" max="1804" width="4.7109375" style="657" bestFit="1" customWidth="1"/>
    <col min="1805" max="1805" width="7.85546875" style="657" bestFit="1" customWidth="1"/>
    <col min="1806" max="1806" width="9.42578125" style="657" bestFit="1" customWidth="1"/>
    <col min="1807" max="1807" width="0" style="657" hidden="1" customWidth="1"/>
    <col min="1808" max="2042" width="9.140625" style="657"/>
    <col min="2043" max="2043" width="9.7109375" style="657" bestFit="1" customWidth="1"/>
    <col min="2044" max="2044" width="4.7109375" style="657" bestFit="1" customWidth="1"/>
    <col min="2045" max="2045" width="7.85546875" style="657" bestFit="1" customWidth="1"/>
    <col min="2046" max="2046" width="9.42578125" style="657" bestFit="1" customWidth="1"/>
    <col min="2047" max="2047" width="4.7109375" style="657" bestFit="1" customWidth="1"/>
    <col min="2048" max="2048" width="7.7109375" style="657" customWidth="1"/>
    <col min="2049" max="2049" width="3" style="657" customWidth="1"/>
    <col min="2050" max="2050" width="9.42578125" style="657" bestFit="1" customWidth="1"/>
    <col min="2051" max="2051" width="4.7109375" style="657" bestFit="1" customWidth="1"/>
    <col min="2052" max="2052" width="7.85546875" style="657" bestFit="1" customWidth="1"/>
    <col min="2053" max="2053" width="9.42578125" style="657" bestFit="1" customWidth="1"/>
    <col min="2054" max="2054" width="4.7109375" style="657" bestFit="1" customWidth="1"/>
    <col min="2055" max="2055" width="7.85546875" style="657" bestFit="1" customWidth="1"/>
    <col min="2056" max="2056" width="9.42578125" style="657" bestFit="1" customWidth="1"/>
    <col min="2057" max="2057" width="4.7109375" style="657" bestFit="1" customWidth="1"/>
    <col min="2058" max="2058" width="7.85546875" style="657" bestFit="1" customWidth="1"/>
    <col min="2059" max="2059" width="9.42578125" style="657" bestFit="1" customWidth="1"/>
    <col min="2060" max="2060" width="4.7109375" style="657" bestFit="1" customWidth="1"/>
    <col min="2061" max="2061" width="7.85546875" style="657" bestFit="1" customWidth="1"/>
    <col min="2062" max="2062" width="9.42578125" style="657" bestFit="1" customWidth="1"/>
    <col min="2063" max="2063" width="0" style="657" hidden="1" customWidth="1"/>
    <col min="2064" max="2298" width="9.140625" style="657"/>
    <col min="2299" max="2299" width="9.7109375" style="657" bestFit="1" customWidth="1"/>
    <col min="2300" max="2300" width="4.7109375" style="657" bestFit="1" customWidth="1"/>
    <col min="2301" max="2301" width="7.85546875" style="657" bestFit="1" customWidth="1"/>
    <col min="2302" max="2302" width="9.42578125" style="657" bestFit="1" customWidth="1"/>
    <col min="2303" max="2303" width="4.7109375" style="657" bestFit="1" customWidth="1"/>
    <col min="2304" max="2304" width="7.7109375" style="657" customWidth="1"/>
    <col min="2305" max="2305" width="3" style="657" customWidth="1"/>
    <col min="2306" max="2306" width="9.42578125" style="657" bestFit="1" customWidth="1"/>
    <col min="2307" max="2307" width="4.7109375" style="657" bestFit="1" customWidth="1"/>
    <col min="2308" max="2308" width="7.85546875" style="657" bestFit="1" customWidth="1"/>
    <col min="2309" max="2309" width="9.42578125" style="657" bestFit="1" customWidth="1"/>
    <col min="2310" max="2310" width="4.7109375" style="657" bestFit="1" customWidth="1"/>
    <col min="2311" max="2311" width="7.85546875" style="657" bestFit="1" customWidth="1"/>
    <col min="2312" max="2312" width="9.42578125" style="657" bestFit="1" customWidth="1"/>
    <col min="2313" max="2313" width="4.7109375" style="657" bestFit="1" customWidth="1"/>
    <col min="2314" max="2314" width="7.85546875" style="657" bestFit="1" customWidth="1"/>
    <col min="2315" max="2315" width="9.42578125" style="657" bestFit="1" customWidth="1"/>
    <col min="2316" max="2316" width="4.7109375" style="657" bestFit="1" customWidth="1"/>
    <col min="2317" max="2317" width="7.85546875" style="657" bestFit="1" customWidth="1"/>
    <col min="2318" max="2318" width="9.42578125" style="657" bestFit="1" customWidth="1"/>
    <col min="2319" max="2319" width="0" style="657" hidden="1" customWidth="1"/>
    <col min="2320" max="2554" width="9.140625" style="657"/>
    <col min="2555" max="2555" width="9.7109375" style="657" bestFit="1" customWidth="1"/>
    <col min="2556" max="2556" width="4.7109375" style="657" bestFit="1" customWidth="1"/>
    <col min="2557" max="2557" width="7.85546875" style="657" bestFit="1" customWidth="1"/>
    <col min="2558" max="2558" width="9.42578125" style="657" bestFit="1" customWidth="1"/>
    <col min="2559" max="2559" width="4.7109375" style="657" bestFit="1" customWidth="1"/>
    <col min="2560" max="2560" width="7.7109375" style="657" customWidth="1"/>
    <col min="2561" max="2561" width="3" style="657" customWidth="1"/>
    <col min="2562" max="2562" width="9.42578125" style="657" bestFit="1" customWidth="1"/>
    <col min="2563" max="2563" width="4.7109375" style="657" bestFit="1" customWidth="1"/>
    <col min="2564" max="2564" width="7.85546875" style="657" bestFit="1" customWidth="1"/>
    <col min="2565" max="2565" width="9.42578125" style="657" bestFit="1" customWidth="1"/>
    <col min="2566" max="2566" width="4.7109375" style="657" bestFit="1" customWidth="1"/>
    <col min="2567" max="2567" width="7.85546875" style="657" bestFit="1" customWidth="1"/>
    <col min="2568" max="2568" width="9.42578125" style="657" bestFit="1" customWidth="1"/>
    <col min="2569" max="2569" width="4.7109375" style="657" bestFit="1" customWidth="1"/>
    <col min="2570" max="2570" width="7.85546875" style="657" bestFit="1" customWidth="1"/>
    <col min="2571" max="2571" width="9.42578125" style="657" bestFit="1" customWidth="1"/>
    <col min="2572" max="2572" width="4.7109375" style="657" bestFit="1" customWidth="1"/>
    <col min="2573" max="2573" width="7.85546875" style="657" bestFit="1" customWidth="1"/>
    <col min="2574" max="2574" width="9.42578125" style="657" bestFit="1" customWidth="1"/>
    <col min="2575" max="2575" width="0" style="657" hidden="1" customWidth="1"/>
    <col min="2576" max="2810" width="9.140625" style="657"/>
    <col min="2811" max="2811" width="9.7109375" style="657" bestFit="1" customWidth="1"/>
    <col min="2812" max="2812" width="4.7109375" style="657" bestFit="1" customWidth="1"/>
    <col min="2813" max="2813" width="7.85546875" style="657" bestFit="1" customWidth="1"/>
    <col min="2814" max="2814" width="9.42578125" style="657" bestFit="1" customWidth="1"/>
    <col min="2815" max="2815" width="4.7109375" style="657" bestFit="1" customWidth="1"/>
    <col min="2816" max="2816" width="7.7109375" style="657" customWidth="1"/>
    <col min="2817" max="2817" width="3" style="657" customWidth="1"/>
    <col min="2818" max="2818" width="9.42578125" style="657" bestFit="1" customWidth="1"/>
    <col min="2819" max="2819" width="4.7109375" style="657" bestFit="1" customWidth="1"/>
    <col min="2820" max="2820" width="7.85546875" style="657" bestFit="1" customWidth="1"/>
    <col min="2821" max="2821" width="9.42578125" style="657" bestFit="1" customWidth="1"/>
    <col min="2822" max="2822" width="4.7109375" style="657" bestFit="1" customWidth="1"/>
    <col min="2823" max="2823" width="7.85546875" style="657" bestFit="1" customWidth="1"/>
    <col min="2824" max="2824" width="9.42578125" style="657" bestFit="1" customWidth="1"/>
    <col min="2825" max="2825" width="4.7109375" style="657" bestFit="1" customWidth="1"/>
    <col min="2826" max="2826" width="7.85546875" style="657" bestFit="1" customWidth="1"/>
    <col min="2827" max="2827" width="9.42578125" style="657" bestFit="1" customWidth="1"/>
    <col min="2828" max="2828" width="4.7109375" style="657" bestFit="1" customWidth="1"/>
    <col min="2829" max="2829" width="7.85546875" style="657" bestFit="1" customWidth="1"/>
    <col min="2830" max="2830" width="9.42578125" style="657" bestFit="1" customWidth="1"/>
    <col min="2831" max="2831" width="0" style="657" hidden="1" customWidth="1"/>
    <col min="2832" max="3066" width="9.140625" style="657"/>
    <col min="3067" max="3067" width="9.7109375" style="657" bestFit="1" customWidth="1"/>
    <col min="3068" max="3068" width="4.7109375" style="657" bestFit="1" customWidth="1"/>
    <col min="3069" max="3069" width="7.85546875" style="657" bestFit="1" customWidth="1"/>
    <col min="3070" max="3070" width="9.42578125" style="657" bestFit="1" customWidth="1"/>
    <col min="3071" max="3071" width="4.7109375" style="657" bestFit="1" customWidth="1"/>
    <col min="3072" max="3072" width="7.7109375" style="657" customWidth="1"/>
    <col min="3073" max="3073" width="3" style="657" customWidth="1"/>
    <col min="3074" max="3074" width="9.42578125" style="657" bestFit="1" customWidth="1"/>
    <col min="3075" max="3075" width="4.7109375" style="657" bestFit="1" customWidth="1"/>
    <col min="3076" max="3076" width="7.85546875" style="657" bestFit="1" customWidth="1"/>
    <col min="3077" max="3077" width="9.42578125" style="657" bestFit="1" customWidth="1"/>
    <col min="3078" max="3078" width="4.7109375" style="657" bestFit="1" customWidth="1"/>
    <col min="3079" max="3079" width="7.85546875" style="657" bestFit="1" customWidth="1"/>
    <col min="3080" max="3080" width="9.42578125" style="657" bestFit="1" customWidth="1"/>
    <col min="3081" max="3081" width="4.7109375" style="657" bestFit="1" customWidth="1"/>
    <col min="3082" max="3082" width="7.85546875" style="657" bestFit="1" customWidth="1"/>
    <col min="3083" max="3083" width="9.42578125" style="657" bestFit="1" customWidth="1"/>
    <col min="3084" max="3084" width="4.7109375" style="657" bestFit="1" customWidth="1"/>
    <col min="3085" max="3085" width="7.85546875" style="657" bestFit="1" customWidth="1"/>
    <col min="3086" max="3086" width="9.42578125" style="657" bestFit="1" customWidth="1"/>
    <col min="3087" max="3087" width="0" style="657" hidden="1" customWidth="1"/>
    <col min="3088" max="3322" width="9.140625" style="657"/>
    <col min="3323" max="3323" width="9.7109375" style="657" bestFit="1" customWidth="1"/>
    <col min="3324" max="3324" width="4.7109375" style="657" bestFit="1" customWidth="1"/>
    <col min="3325" max="3325" width="7.85546875" style="657" bestFit="1" customWidth="1"/>
    <col min="3326" max="3326" width="9.42578125" style="657" bestFit="1" customWidth="1"/>
    <col min="3327" max="3327" width="4.7109375" style="657" bestFit="1" customWidth="1"/>
    <col min="3328" max="3328" width="7.7109375" style="657" customWidth="1"/>
    <col min="3329" max="3329" width="3" style="657" customWidth="1"/>
    <col min="3330" max="3330" width="9.42578125" style="657" bestFit="1" customWidth="1"/>
    <col min="3331" max="3331" width="4.7109375" style="657" bestFit="1" customWidth="1"/>
    <col min="3332" max="3332" width="7.85546875" style="657" bestFit="1" customWidth="1"/>
    <col min="3333" max="3333" width="9.42578125" style="657" bestFit="1" customWidth="1"/>
    <col min="3334" max="3334" width="4.7109375" style="657" bestFit="1" customWidth="1"/>
    <col min="3335" max="3335" width="7.85546875" style="657" bestFit="1" customWidth="1"/>
    <col min="3336" max="3336" width="9.42578125" style="657" bestFit="1" customWidth="1"/>
    <col min="3337" max="3337" width="4.7109375" style="657" bestFit="1" customWidth="1"/>
    <col min="3338" max="3338" width="7.85546875" style="657" bestFit="1" customWidth="1"/>
    <col min="3339" max="3339" width="9.42578125" style="657" bestFit="1" customWidth="1"/>
    <col min="3340" max="3340" width="4.7109375" style="657" bestFit="1" customWidth="1"/>
    <col min="3341" max="3341" width="7.85546875" style="657" bestFit="1" customWidth="1"/>
    <col min="3342" max="3342" width="9.42578125" style="657" bestFit="1" customWidth="1"/>
    <col min="3343" max="3343" width="0" style="657" hidden="1" customWidth="1"/>
    <col min="3344" max="3578" width="9.140625" style="657"/>
    <col min="3579" max="3579" width="9.7109375" style="657" bestFit="1" customWidth="1"/>
    <col min="3580" max="3580" width="4.7109375" style="657" bestFit="1" customWidth="1"/>
    <col min="3581" max="3581" width="7.85546875" style="657" bestFit="1" customWidth="1"/>
    <col min="3582" max="3582" width="9.42578125" style="657" bestFit="1" customWidth="1"/>
    <col min="3583" max="3583" width="4.7109375" style="657" bestFit="1" customWidth="1"/>
    <col min="3584" max="3584" width="7.7109375" style="657" customWidth="1"/>
    <col min="3585" max="3585" width="3" style="657" customWidth="1"/>
    <col min="3586" max="3586" width="9.42578125" style="657" bestFit="1" customWidth="1"/>
    <col min="3587" max="3587" width="4.7109375" style="657" bestFit="1" customWidth="1"/>
    <col min="3588" max="3588" width="7.85546875" style="657" bestFit="1" customWidth="1"/>
    <col min="3589" max="3589" width="9.42578125" style="657" bestFit="1" customWidth="1"/>
    <col min="3590" max="3590" width="4.7109375" style="657" bestFit="1" customWidth="1"/>
    <col min="3591" max="3591" width="7.85546875" style="657" bestFit="1" customWidth="1"/>
    <col min="3592" max="3592" width="9.42578125" style="657" bestFit="1" customWidth="1"/>
    <col min="3593" max="3593" width="4.7109375" style="657" bestFit="1" customWidth="1"/>
    <col min="3594" max="3594" width="7.85546875" style="657" bestFit="1" customWidth="1"/>
    <col min="3595" max="3595" width="9.42578125" style="657" bestFit="1" customWidth="1"/>
    <col min="3596" max="3596" width="4.7109375" style="657" bestFit="1" customWidth="1"/>
    <col min="3597" max="3597" width="7.85546875" style="657" bestFit="1" customWidth="1"/>
    <col min="3598" max="3598" width="9.42578125" style="657" bestFit="1" customWidth="1"/>
    <col min="3599" max="3599" width="0" style="657" hidden="1" customWidth="1"/>
    <col min="3600" max="3834" width="9.140625" style="657"/>
    <col min="3835" max="3835" width="9.7109375" style="657" bestFit="1" customWidth="1"/>
    <col min="3836" max="3836" width="4.7109375" style="657" bestFit="1" customWidth="1"/>
    <col min="3837" max="3837" width="7.85546875" style="657" bestFit="1" customWidth="1"/>
    <col min="3838" max="3838" width="9.42578125" style="657" bestFit="1" customWidth="1"/>
    <col min="3839" max="3839" width="4.7109375" style="657" bestFit="1" customWidth="1"/>
    <col min="3840" max="3840" width="7.7109375" style="657" customWidth="1"/>
    <col min="3841" max="3841" width="3" style="657" customWidth="1"/>
    <col min="3842" max="3842" width="9.42578125" style="657" bestFit="1" customWidth="1"/>
    <col min="3843" max="3843" width="4.7109375" style="657" bestFit="1" customWidth="1"/>
    <col min="3844" max="3844" width="7.85546875" style="657" bestFit="1" customWidth="1"/>
    <col min="3845" max="3845" width="9.42578125" style="657" bestFit="1" customWidth="1"/>
    <col min="3846" max="3846" width="4.7109375" style="657" bestFit="1" customWidth="1"/>
    <col min="3847" max="3847" width="7.85546875" style="657" bestFit="1" customWidth="1"/>
    <col min="3848" max="3848" width="9.42578125" style="657" bestFit="1" customWidth="1"/>
    <col min="3849" max="3849" width="4.7109375" style="657" bestFit="1" customWidth="1"/>
    <col min="3850" max="3850" width="7.85546875" style="657" bestFit="1" customWidth="1"/>
    <col min="3851" max="3851" width="9.42578125" style="657" bestFit="1" customWidth="1"/>
    <col min="3852" max="3852" width="4.7109375" style="657" bestFit="1" customWidth="1"/>
    <col min="3853" max="3853" width="7.85546875" style="657" bestFit="1" customWidth="1"/>
    <col min="3854" max="3854" width="9.42578125" style="657" bestFit="1" customWidth="1"/>
    <col min="3855" max="3855" width="0" style="657" hidden="1" customWidth="1"/>
    <col min="3856" max="4090" width="9.140625" style="657"/>
    <col min="4091" max="4091" width="9.7109375" style="657" bestFit="1" customWidth="1"/>
    <col min="4092" max="4092" width="4.7109375" style="657" bestFit="1" customWidth="1"/>
    <col min="4093" max="4093" width="7.85546875" style="657" bestFit="1" customWidth="1"/>
    <col min="4094" max="4094" width="9.42578125" style="657" bestFit="1" customWidth="1"/>
    <col min="4095" max="4095" width="4.7109375" style="657" bestFit="1" customWidth="1"/>
    <col min="4096" max="4096" width="7.7109375" style="657" customWidth="1"/>
    <col min="4097" max="4097" width="3" style="657" customWidth="1"/>
    <col min="4098" max="4098" width="9.42578125" style="657" bestFit="1" customWidth="1"/>
    <col min="4099" max="4099" width="4.7109375" style="657" bestFit="1" customWidth="1"/>
    <col min="4100" max="4100" width="7.85546875" style="657" bestFit="1" customWidth="1"/>
    <col min="4101" max="4101" width="9.42578125" style="657" bestFit="1" customWidth="1"/>
    <col min="4102" max="4102" width="4.7109375" style="657" bestFit="1" customWidth="1"/>
    <col min="4103" max="4103" width="7.85546875" style="657" bestFit="1" customWidth="1"/>
    <col min="4104" max="4104" width="9.42578125" style="657" bestFit="1" customWidth="1"/>
    <col min="4105" max="4105" width="4.7109375" style="657" bestFit="1" customWidth="1"/>
    <col min="4106" max="4106" width="7.85546875" style="657" bestFit="1" customWidth="1"/>
    <col min="4107" max="4107" width="9.42578125" style="657" bestFit="1" customWidth="1"/>
    <col min="4108" max="4108" width="4.7109375" style="657" bestFit="1" customWidth="1"/>
    <col min="4109" max="4109" width="7.85546875" style="657" bestFit="1" customWidth="1"/>
    <col min="4110" max="4110" width="9.42578125" style="657" bestFit="1" customWidth="1"/>
    <col min="4111" max="4111" width="0" style="657" hidden="1" customWidth="1"/>
    <col min="4112" max="4346" width="9.140625" style="657"/>
    <col min="4347" max="4347" width="9.7109375" style="657" bestFit="1" customWidth="1"/>
    <col min="4348" max="4348" width="4.7109375" style="657" bestFit="1" customWidth="1"/>
    <col min="4349" max="4349" width="7.85546875" style="657" bestFit="1" customWidth="1"/>
    <col min="4350" max="4350" width="9.42578125" style="657" bestFit="1" customWidth="1"/>
    <col min="4351" max="4351" width="4.7109375" style="657" bestFit="1" customWidth="1"/>
    <col min="4352" max="4352" width="7.7109375" style="657" customWidth="1"/>
    <col min="4353" max="4353" width="3" style="657" customWidth="1"/>
    <col min="4354" max="4354" width="9.42578125" style="657" bestFit="1" customWidth="1"/>
    <col min="4355" max="4355" width="4.7109375" style="657" bestFit="1" customWidth="1"/>
    <col min="4356" max="4356" width="7.85546875" style="657" bestFit="1" customWidth="1"/>
    <col min="4357" max="4357" width="9.42578125" style="657" bestFit="1" customWidth="1"/>
    <col min="4358" max="4358" width="4.7109375" style="657" bestFit="1" customWidth="1"/>
    <col min="4359" max="4359" width="7.85546875" style="657" bestFit="1" customWidth="1"/>
    <col min="4360" max="4360" width="9.42578125" style="657" bestFit="1" customWidth="1"/>
    <col min="4361" max="4361" width="4.7109375" style="657" bestFit="1" customWidth="1"/>
    <col min="4362" max="4362" width="7.85546875" style="657" bestFit="1" customWidth="1"/>
    <col min="4363" max="4363" width="9.42578125" style="657" bestFit="1" customWidth="1"/>
    <col min="4364" max="4364" width="4.7109375" style="657" bestFit="1" customWidth="1"/>
    <col min="4365" max="4365" width="7.85546875" style="657" bestFit="1" customWidth="1"/>
    <col min="4366" max="4366" width="9.42578125" style="657" bestFit="1" customWidth="1"/>
    <col min="4367" max="4367" width="0" style="657" hidden="1" customWidth="1"/>
    <col min="4368" max="4602" width="9.140625" style="657"/>
    <col min="4603" max="4603" width="9.7109375" style="657" bestFit="1" customWidth="1"/>
    <col min="4604" max="4604" width="4.7109375" style="657" bestFit="1" customWidth="1"/>
    <col min="4605" max="4605" width="7.85546875" style="657" bestFit="1" customWidth="1"/>
    <col min="4606" max="4606" width="9.42578125" style="657" bestFit="1" customWidth="1"/>
    <col min="4607" max="4607" width="4.7109375" style="657" bestFit="1" customWidth="1"/>
    <col min="4608" max="4608" width="7.7109375" style="657" customWidth="1"/>
    <col min="4609" max="4609" width="3" style="657" customWidth="1"/>
    <col min="4610" max="4610" width="9.42578125" style="657" bestFit="1" customWidth="1"/>
    <col min="4611" max="4611" width="4.7109375" style="657" bestFit="1" customWidth="1"/>
    <col min="4612" max="4612" width="7.85546875" style="657" bestFit="1" customWidth="1"/>
    <col min="4613" max="4613" width="9.42578125" style="657" bestFit="1" customWidth="1"/>
    <col min="4614" max="4614" width="4.7109375" style="657" bestFit="1" customWidth="1"/>
    <col min="4615" max="4615" width="7.85546875" style="657" bestFit="1" customWidth="1"/>
    <col min="4616" max="4616" width="9.42578125" style="657" bestFit="1" customWidth="1"/>
    <col min="4617" max="4617" width="4.7109375" style="657" bestFit="1" customWidth="1"/>
    <col min="4618" max="4618" width="7.85546875" style="657" bestFit="1" customWidth="1"/>
    <col min="4619" max="4619" width="9.42578125" style="657" bestFit="1" customWidth="1"/>
    <col min="4620" max="4620" width="4.7109375" style="657" bestFit="1" customWidth="1"/>
    <col min="4621" max="4621" width="7.85546875" style="657" bestFit="1" customWidth="1"/>
    <col min="4622" max="4622" width="9.42578125" style="657" bestFit="1" customWidth="1"/>
    <col min="4623" max="4623" width="0" style="657" hidden="1" customWidth="1"/>
    <col min="4624" max="4858" width="9.140625" style="657"/>
    <col min="4859" max="4859" width="9.7109375" style="657" bestFit="1" customWidth="1"/>
    <col min="4860" max="4860" width="4.7109375" style="657" bestFit="1" customWidth="1"/>
    <col min="4861" max="4861" width="7.85546875" style="657" bestFit="1" customWidth="1"/>
    <col min="4862" max="4862" width="9.42578125" style="657" bestFit="1" customWidth="1"/>
    <col min="4863" max="4863" width="4.7109375" style="657" bestFit="1" customWidth="1"/>
    <col min="4864" max="4864" width="7.7109375" style="657" customWidth="1"/>
    <col min="4865" max="4865" width="3" style="657" customWidth="1"/>
    <col min="4866" max="4866" width="9.42578125" style="657" bestFit="1" customWidth="1"/>
    <col min="4867" max="4867" width="4.7109375" style="657" bestFit="1" customWidth="1"/>
    <col min="4868" max="4868" width="7.85546875" style="657" bestFit="1" customWidth="1"/>
    <col min="4869" max="4869" width="9.42578125" style="657" bestFit="1" customWidth="1"/>
    <col min="4870" max="4870" width="4.7109375" style="657" bestFit="1" customWidth="1"/>
    <col min="4871" max="4871" width="7.85546875" style="657" bestFit="1" customWidth="1"/>
    <col min="4872" max="4872" width="9.42578125" style="657" bestFit="1" customWidth="1"/>
    <col min="4873" max="4873" width="4.7109375" style="657" bestFit="1" customWidth="1"/>
    <col min="4874" max="4874" width="7.85546875" style="657" bestFit="1" customWidth="1"/>
    <col min="4875" max="4875" width="9.42578125" style="657" bestFit="1" customWidth="1"/>
    <col min="4876" max="4876" width="4.7109375" style="657" bestFit="1" customWidth="1"/>
    <col min="4877" max="4877" width="7.85546875" style="657" bestFit="1" customWidth="1"/>
    <col min="4878" max="4878" width="9.42578125" style="657" bestFit="1" customWidth="1"/>
    <col min="4879" max="4879" width="0" style="657" hidden="1" customWidth="1"/>
    <col min="4880" max="5114" width="9.140625" style="657"/>
    <col min="5115" max="5115" width="9.7109375" style="657" bestFit="1" customWidth="1"/>
    <col min="5116" max="5116" width="4.7109375" style="657" bestFit="1" customWidth="1"/>
    <col min="5117" max="5117" width="7.85546875" style="657" bestFit="1" customWidth="1"/>
    <col min="5118" max="5118" width="9.42578125" style="657" bestFit="1" customWidth="1"/>
    <col min="5119" max="5119" width="4.7109375" style="657" bestFit="1" customWidth="1"/>
    <col min="5120" max="5120" width="7.7109375" style="657" customWidth="1"/>
    <col min="5121" max="5121" width="3" style="657" customWidth="1"/>
    <col min="5122" max="5122" width="9.42578125" style="657" bestFit="1" customWidth="1"/>
    <col min="5123" max="5123" width="4.7109375" style="657" bestFit="1" customWidth="1"/>
    <col min="5124" max="5124" width="7.85546875" style="657" bestFit="1" customWidth="1"/>
    <col min="5125" max="5125" width="9.42578125" style="657" bestFit="1" customWidth="1"/>
    <col min="5126" max="5126" width="4.7109375" style="657" bestFit="1" customWidth="1"/>
    <col min="5127" max="5127" width="7.85546875" style="657" bestFit="1" customWidth="1"/>
    <col min="5128" max="5128" width="9.42578125" style="657" bestFit="1" customWidth="1"/>
    <col min="5129" max="5129" width="4.7109375" style="657" bestFit="1" customWidth="1"/>
    <col min="5130" max="5130" width="7.85546875" style="657" bestFit="1" customWidth="1"/>
    <col min="5131" max="5131" width="9.42578125" style="657" bestFit="1" customWidth="1"/>
    <col min="5132" max="5132" width="4.7109375" style="657" bestFit="1" customWidth="1"/>
    <col min="5133" max="5133" width="7.85546875" style="657" bestFit="1" customWidth="1"/>
    <col min="5134" max="5134" width="9.42578125" style="657" bestFit="1" customWidth="1"/>
    <col min="5135" max="5135" width="0" style="657" hidden="1" customWidth="1"/>
    <col min="5136" max="5370" width="9.140625" style="657"/>
    <col min="5371" max="5371" width="9.7109375" style="657" bestFit="1" customWidth="1"/>
    <col min="5372" max="5372" width="4.7109375" style="657" bestFit="1" customWidth="1"/>
    <col min="5373" max="5373" width="7.85546875" style="657" bestFit="1" customWidth="1"/>
    <col min="5374" max="5374" width="9.42578125" style="657" bestFit="1" customWidth="1"/>
    <col min="5375" max="5375" width="4.7109375" style="657" bestFit="1" customWidth="1"/>
    <col min="5376" max="5376" width="7.7109375" style="657" customWidth="1"/>
    <col min="5377" max="5377" width="3" style="657" customWidth="1"/>
    <col min="5378" max="5378" width="9.42578125" style="657" bestFit="1" customWidth="1"/>
    <col min="5379" max="5379" width="4.7109375" style="657" bestFit="1" customWidth="1"/>
    <col min="5380" max="5380" width="7.85546875" style="657" bestFit="1" customWidth="1"/>
    <col min="5381" max="5381" width="9.42578125" style="657" bestFit="1" customWidth="1"/>
    <col min="5382" max="5382" width="4.7109375" style="657" bestFit="1" customWidth="1"/>
    <col min="5383" max="5383" width="7.85546875" style="657" bestFit="1" customWidth="1"/>
    <col min="5384" max="5384" width="9.42578125" style="657" bestFit="1" customWidth="1"/>
    <col min="5385" max="5385" width="4.7109375" style="657" bestFit="1" customWidth="1"/>
    <col min="5386" max="5386" width="7.85546875" style="657" bestFit="1" customWidth="1"/>
    <col min="5387" max="5387" width="9.42578125" style="657" bestFit="1" customWidth="1"/>
    <col min="5388" max="5388" width="4.7109375" style="657" bestFit="1" customWidth="1"/>
    <col min="5389" max="5389" width="7.85546875" style="657" bestFit="1" customWidth="1"/>
    <col min="5390" max="5390" width="9.42578125" style="657" bestFit="1" customWidth="1"/>
    <col min="5391" max="5391" width="0" style="657" hidden="1" customWidth="1"/>
    <col min="5392" max="5626" width="9.140625" style="657"/>
    <col min="5627" max="5627" width="9.7109375" style="657" bestFit="1" customWidth="1"/>
    <col min="5628" max="5628" width="4.7109375" style="657" bestFit="1" customWidth="1"/>
    <col min="5629" max="5629" width="7.85546875" style="657" bestFit="1" customWidth="1"/>
    <col min="5630" max="5630" width="9.42578125" style="657" bestFit="1" customWidth="1"/>
    <col min="5631" max="5631" width="4.7109375" style="657" bestFit="1" customWidth="1"/>
    <col min="5632" max="5632" width="7.7109375" style="657" customWidth="1"/>
    <col min="5633" max="5633" width="3" style="657" customWidth="1"/>
    <col min="5634" max="5634" width="9.42578125" style="657" bestFit="1" customWidth="1"/>
    <col min="5635" max="5635" width="4.7109375" style="657" bestFit="1" customWidth="1"/>
    <col min="5636" max="5636" width="7.85546875" style="657" bestFit="1" customWidth="1"/>
    <col min="5637" max="5637" width="9.42578125" style="657" bestFit="1" customWidth="1"/>
    <col min="5638" max="5638" width="4.7109375" style="657" bestFit="1" customWidth="1"/>
    <col min="5639" max="5639" width="7.85546875" style="657" bestFit="1" customWidth="1"/>
    <col min="5640" max="5640" width="9.42578125" style="657" bestFit="1" customWidth="1"/>
    <col min="5641" max="5641" width="4.7109375" style="657" bestFit="1" customWidth="1"/>
    <col min="5642" max="5642" width="7.85546875" style="657" bestFit="1" customWidth="1"/>
    <col min="5643" max="5643" width="9.42578125" style="657" bestFit="1" customWidth="1"/>
    <col min="5644" max="5644" width="4.7109375" style="657" bestFit="1" customWidth="1"/>
    <col min="5645" max="5645" width="7.85546875" style="657" bestFit="1" customWidth="1"/>
    <col min="5646" max="5646" width="9.42578125" style="657" bestFit="1" customWidth="1"/>
    <col min="5647" max="5647" width="0" style="657" hidden="1" customWidth="1"/>
    <col min="5648" max="5882" width="9.140625" style="657"/>
    <col min="5883" max="5883" width="9.7109375" style="657" bestFit="1" customWidth="1"/>
    <col min="5884" max="5884" width="4.7109375" style="657" bestFit="1" customWidth="1"/>
    <col min="5885" max="5885" width="7.85546875" style="657" bestFit="1" customWidth="1"/>
    <col min="5886" max="5886" width="9.42578125" style="657" bestFit="1" customWidth="1"/>
    <col min="5887" max="5887" width="4.7109375" style="657" bestFit="1" customWidth="1"/>
    <col min="5888" max="5888" width="7.7109375" style="657" customWidth="1"/>
    <col min="5889" max="5889" width="3" style="657" customWidth="1"/>
    <col min="5890" max="5890" width="9.42578125" style="657" bestFit="1" customWidth="1"/>
    <col min="5891" max="5891" width="4.7109375" style="657" bestFit="1" customWidth="1"/>
    <col min="5892" max="5892" width="7.85546875" style="657" bestFit="1" customWidth="1"/>
    <col min="5893" max="5893" width="9.42578125" style="657" bestFit="1" customWidth="1"/>
    <col min="5894" max="5894" width="4.7109375" style="657" bestFit="1" customWidth="1"/>
    <col min="5895" max="5895" width="7.85546875" style="657" bestFit="1" customWidth="1"/>
    <col min="5896" max="5896" width="9.42578125" style="657" bestFit="1" customWidth="1"/>
    <col min="5897" max="5897" width="4.7109375" style="657" bestFit="1" customWidth="1"/>
    <col min="5898" max="5898" width="7.85546875" style="657" bestFit="1" customWidth="1"/>
    <col min="5899" max="5899" width="9.42578125" style="657" bestFit="1" customWidth="1"/>
    <col min="5900" max="5900" width="4.7109375" style="657" bestFit="1" customWidth="1"/>
    <col min="5901" max="5901" width="7.85546875" style="657" bestFit="1" customWidth="1"/>
    <col min="5902" max="5902" width="9.42578125" style="657" bestFit="1" customWidth="1"/>
    <col min="5903" max="5903" width="0" style="657" hidden="1" customWidth="1"/>
    <col min="5904" max="6138" width="9.140625" style="657"/>
    <col min="6139" max="6139" width="9.7109375" style="657" bestFit="1" customWidth="1"/>
    <col min="6140" max="6140" width="4.7109375" style="657" bestFit="1" customWidth="1"/>
    <col min="6141" max="6141" width="7.85546875" style="657" bestFit="1" customWidth="1"/>
    <col min="6142" max="6142" width="9.42578125" style="657" bestFit="1" customWidth="1"/>
    <col min="6143" max="6143" width="4.7109375" style="657" bestFit="1" customWidth="1"/>
    <col min="6144" max="6144" width="7.7109375" style="657" customWidth="1"/>
    <col min="6145" max="6145" width="3" style="657" customWidth="1"/>
    <col min="6146" max="6146" width="9.42578125" style="657" bestFit="1" customWidth="1"/>
    <col min="6147" max="6147" width="4.7109375" style="657" bestFit="1" customWidth="1"/>
    <col min="6148" max="6148" width="7.85546875" style="657" bestFit="1" customWidth="1"/>
    <col min="6149" max="6149" width="9.42578125" style="657" bestFit="1" customWidth="1"/>
    <col min="6150" max="6150" width="4.7109375" style="657" bestFit="1" customWidth="1"/>
    <col min="6151" max="6151" width="7.85546875" style="657" bestFit="1" customWidth="1"/>
    <col min="6152" max="6152" width="9.42578125" style="657" bestFit="1" customWidth="1"/>
    <col min="6153" max="6153" width="4.7109375" style="657" bestFit="1" customWidth="1"/>
    <col min="6154" max="6154" width="7.85546875" style="657" bestFit="1" customWidth="1"/>
    <col min="6155" max="6155" width="9.42578125" style="657" bestFit="1" customWidth="1"/>
    <col min="6156" max="6156" width="4.7109375" style="657" bestFit="1" customWidth="1"/>
    <col min="6157" max="6157" width="7.85546875" style="657" bestFit="1" customWidth="1"/>
    <col min="6158" max="6158" width="9.42578125" style="657" bestFit="1" customWidth="1"/>
    <col min="6159" max="6159" width="0" style="657" hidden="1" customWidth="1"/>
    <col min="6160" max="6394" width="9.140625" style="657"/>
    <col min="6395" max="6395" width="9.7109375" style="657" bestFit="1" customWidth="1"/>
    <col min="6396" max="6396" width="4.7109375" style="657" bestFit="1" customWidth="1"/>
    <col min="6397" max="6397" width="7.85546875" style="657" bestFit="1" customWidth="1"/>
    <col min="6398" max="6398" width="9.42578125" style="657" bestFit="1" customWidth="1"/>
    <col min="6399" max="6399" width="4.7109375" style="657" bestFit="1" customWidth="1"/>
    <col min="6400" max="6400" width="7.7109375" style="657" customWidth="1"/>
    <col min="6401" max="6401" width="3" style="657" customWidth="1"/>
    <col min="6402" max="6402" width="9.42578125" style="657" bestFit="1" customWidth="1"/>
    <col min="6403" max="6403" width="4.7109375" style="657" bestFit="1" customWidth="1"/>
    <col min="6404" max="6404" width="7.85546875" style="657" bestFit="1" customWidth="1"/>
    <col min="6405" max="6405" width="9.42578125" style="657" bestFit="1" customWidth="1"/>
    <col min="6406" max="6406" width="4.7109375" style="657" bestFit="1" customWidth="1"/>
    <col min="6407" max="6407" width="7.85546875" style="657" bestFit="1" customWidth="1"/>
    <col min="6408" max="6408" width="9.42578125" style="657" bestFit="1" customWidth="1"/>
    <col min="6409" max="6409" width="4.7109375" style="657" bestFit="1" customWidth="1"/>
    <col min="6410" max="6410" width="7.85546875" style="657" bestFit="1" customWidth="1"/>
    <col min="6411" max="6411" width="9.42578125" style="657" bestFit="1" customWidth="1"/>
    <col min="6412" max="6412" width="4.7109375" style="657" bestFit="1" customWidth="1"/>
    <col min="6413" max="6413" width="7.85546875" style="657" bestFit="1" customWidth="1"/>
    <col min="6414" max="6414" width="9.42578125" style="657" bestFit="1" customWidth="1"/>
    <col min="6415" max="6415" width="0" style="657" hidden="1" customWidth="1"/>
    <col min="6416" max="6650" width="9.140625" style="657"/>
    <col min="6651" max="6651" width="9.7109375" style="657" bestFit="1" customWidth="1"/>
    <col min="6652" max="6652" width="4.7109375" style="657" bestFit="1" customWidth="1"/>
    <col min="6653" max="6653" width="7.85546875" style="657" bestFit="1" customWidth="1"/>
    <col min="6654" max="6654" width="9.42578125" style="657" bestFit="1" customWidth="1"/>
    <col min="6655" max="6655" width="4.7109375" style="657" bestFit="1" customWidth="1"/>
    <col min="6656" max="6656" width="7.7109375" style="657" customWidth="1"/>
    <col min="6657" max="6657" width="3" style="657" customWidth="1"/>
    <col min="6658" max="6658" width="9.42578125" style="657" bestFit="1" customWidth="1"/>
    <col min="6659" max="6659" width="4.7109375" style="657" bestFit="1" customWidth="1"/>
    <col min="6660" max="6660" width="7.85546875" style="657" bestFit="1" customWidth="1"/>
    <col min="6661" max="6661" width="9.42578125" style="657" bestFit="1" customWidth="1"/>
    <col min="6662" max="6662" width="4.7109375" style="657" bestFit="1" customWidth="1"/>
    <col min="6663" max="6663" width="7.85546875" style="657" bestFit="1" customWidth="1"/>
    <col min="6664" max="6664" width="9.42578125" style="657" bestFit="1" customWidth="1"/>
    <col min="6665" max="6665" width="4.7109375" style="657" bestFit="1" customWidth="1"/>
    <col min="6666" max="6666" width="7.85546875" style="657" bestFit="1" customWidth="1"/>
    <col min="6667" max="6667" width="9.42578125" style="657" bestFit="1" customWidth="1"/>
    <col min="6668" max="6668" width="4.7109375" style="657" bestFit="1" customWidth="1"/>
    <col min="6669" max="6669" width="7.85546875" style="657" bestFit="1" customWidth="1"/>
    <col min="6670" max="6670" width="9.42578125" style="657" bestFit="1" customWidth="1"/>
    <col min="6671" max="6671" width="0" style="657" hidden="1" customWidth="1"/>
    <col min="6672" max="6906" width="9.140625" style="657"/>
    <col min="6907" max="6907" width="9.7109375" style="657" bestFit="1" customWidth="1"/>
    <col min="6908" max="6908" width="4.7109375" style="657" bestFit="1" customWidth="1"/>
    <col min="6909" max="6909" width="7.85546875" style="657" bestFit="1" customWidth="1"/>
    <col min="6910" max="6910" width="9.42578125" style="657" bestFit="1" customWidth="1"/>
    <col min="6911" max="6911" width="4.7109375" style="657" bestFit="1" customWidth="1"/>
    <col min="6912" max="6912" width="7.7109375" style="657" customWidth="1"/>
    <col min="6913" max="6913" width="3" style="657" customWidth="1"/>
    <col min="6914" max="6914" width="9.42578125" style="657" bestFit="1" customWidth="1"/>
    <col min="6915" max="6915" width="4.7109375" style="657" bestFit="1" customWidth="1"/>
    <col min="6916" max="6916" width="7.85546875" style="657" bestFit="1" customWidth="1"/>
    <col min="6917" max="6917" width="9.42578125" style="657" bestFit="1" customWidth="1"/>
    <col min="6918" max="6918" width="4.7109375" style="657" bestFit="1" customWidth="1"/>
    <col min="6919" max="6919" width="7.85546875" style="657" bestFit="1" customWidth="1"/>
    <col min="6920" max="6920" width="9.42578125" style="657" bestFit="1" customWidth="1"/>
    <col min="6921" max="6921" width="4.7109375" style="657" bestFit="1" customWidth="1"/>
    <col min="6922" max="6922" width="7.85546875" style="657" bestFit="1" customWidth="1"/>
    <col min="6923" max="6923" width="9.42578125" style="657" bestFit="1" customWidth="1"/>
    <col min="6924" max="6924" width="4.7109375" style="657" bestFit="1" customWidth="1"/>
    <col min="6925" max="6925" width="7.85546875" style="657" bestFit="1" customWidth="1"/>
    <col min="6926" max="6926" width="9.42578125" style="657" bestFit="1" customWidth="1"/>
    <col min="6927" max="6927" width="0" style="657" hidden="1" customWidth="1"/>
    <col min="6928" max="7162" width="9.140625" style="657"/>
    <col min="7163" max="7163" width="9.7109375" style="657" bestFit="1" customWidth="1"/>
    <col min="7164" max="7164" width="4.7109375" style="657" bestFit="1" customWidth="1"/>
    <col min="7165" max="7165" width="7.85546875" style="657" bestFit="1" customWidth="1"/>
    <col min="7166" max="7166" width="9.42578125" style="657" bestFit="1" customWidth="1"/>
    <col min="7167" max="7167" width="4.7109375" style="657" bestFit="1" customWidth="1"/>
    <col min="7168" max="7168" width="7.7109375" style="657" customWidth="1"/>
    <col min="7169" max="7169" width="3" style="657" customWidth="1"/>
    <col min="7170" max="7170" width="9.42578125" style="657" bestFit="1" customWidth="1"/>
    <col min="7171" max="7171" width="4.7109375" style="657" bestFit="1" customWidth="1"/>
    <col min="7172" max="7172" width="7.85546875" style="657" bestFit="1" customWidth="1"/>
    <col min="7173" max="7173" width="9.42578125" style="657" bestFit="1" customWidth="1"/>
    <col min="7174" max="7174" width="4.7109375" style="657" bestFit="1" customWidth="1"/>
    <col min="7175" max="7175" width="7.85546875" style="657" bestFit="1" customWidth="1"/>
    <col min="7176" max="7176" width="9.42578125" style="657" bestFit="1" customWidth="1"/>
    <col min="7177" max="7177" width="4.7109375" style="657" bestFit="1" customWidth="1"/>
    <col min="7178" max="7178" width="7.85546875" style="657" bestFit="1" customWidth="1"/>
    <col min="7179" max="7179" width="9.42578125" style="657" bestFit="1" customWidth="1"/>
    <col min="7180" max="7180" width="4.7109375" style="657" bestFit="1" customWidth="1"/>
    <col min="7181" max="7181" width="7.85546875" style="657" bestFit="1" customWidth="1"/>
    <col min="7182" max="7182" width="9.42578125" style="657" bestFit="1" customWidth="1"/>
    <col min="7183" max="7183" width="0" style="657" hidden="1" customWidth="1"/>
    <col min="7184" max="7418" width="9.140625" style="657"/>
    <col min="7419" max="7419" width="9.7109375" style="657" bestFit="1" customWidth="1"/>
    <col min="7420" max="7420" width="4.7109375" style="657" bestFit="1" customWidth="1"/>
    <col min="7421" max="7421" width="7.85546875" style="657" bestFit="1" customWidth="1"/>
    <col min="7422" max="7422" width="9.42578125" style="657" bestFit="1" customWidth="1"/>
    <col min="7423" max="7423" width="4.7109375" style="657" bestFit="1" customWidth="1"/>
    <col min="7424" max="7424" width="7.7109375" style="657" customWidth="1"/>
    <col min="7425" max="7425" width="3" style="657" customWidth="1"/>
    <col min="7426" max="7426" width="9.42578125" style="657" bestFit="1" customWidth="1"/>
    <col min="7427" max="7427" width="4.7109375" style="657" bestFit="1" customWidth="1"/>
    <col min="7428" max="7428" width="7.85546875" style="657" bestFit="1" customWidth="1"/>
    <col min="7429" max="7429" width="9.42578125" style="657" bestFit="1" customWidth="1"/>
    <col min="7430" max="7430" width="4.7109375" style="657" bestFit="1" customWidth="1"/>
    <col min="7431" max="7431" width="7.85546875" style="657" bestFit="1" customWidth="1"/>
    <col min="7432" max="7432" width="9.42578125" style="657" bestFit="1" customWidth="1"/>
    <col min="7433" max="7433" width="4.7109375" style="657" bestFit="1" customWidth="1"/>
    <col min="7434" max="7434" width="7.85546875" style="657" bestFit="1" customWidth="1"/>
    <col min="7435" max="7435" width="9.42578125" style="657" bestFit="1" customWidth="1"/>
    <col min="7436" max="7436" width="4.7109375" style="657" bestFit="1" customWidth="1"/>
    <col min="7437" max="7437" width="7.85546875" style="657" bestFit="1" customWidth="1"/>
    <col min="7438" max="7438" width="9.42578125" style="657" bestFit="1" customWidth="1"/>
    <col min="7439" max="7439" width="0" style="657" hidden="1" customWidth="1"/>
    <col min="7440" max="7674" width="9.140625" style="657"/>
    <col min="7675" max="7675" width="9.7109375" style="657" bestFit="1" customWidth="1"/>
    <col min="7676" max="7676" width="4.7109375" style="657" bestFit="1" customWidth="1"/>
    <col min="7677" max="7677" width="7.85546875" style="657" bestFit="1" customWidth="1"/>
    <col min="7678" max="7678" width="9.42578125" style="657" bestFit="1" customWidth="1"/>
    <col min="7679" max="7679" width="4.7109375" style="657" bestFit="1" customWidth="1"/>
    <col min="7680" max="7680" width="7.7109375" style="657" customWidth="1"/>
    <col min="7681" max="7681" width="3" style="657" customWidth="1"/>
    <col min="7682" max="7682" width="9.42578125" style="657" bestFit="1" customWidth="1"/>
    <col min="7683" max="7683" width="4.7109375" style="657" bestFit="1" customWidth="1"/>
    <col min="7684" max="7684" width="7.85546875" style="657" bestFit="1" customWidth="1"/>
    <col min="7685" max="7685" width="9.42578125" style="657" bestFit="1" customWidth="1"/>
    <col min="7686" max="7686" width="4.7109375" style="657" bestFit="1" customWidth="1"/>
    <col min="7687" max="7687" width="7.85546875" style="657" bestFit="1" customWidth="1"/>
    <col min="7688" max="7688" width="9.42578125" style="657" bestFit="1" customWidth="1"/>
    <col min="7689" max="7689" width="4.7109375" style="657" bestFit="1" customWidth="1"/>
    <col min="7690" max="7690" width="7.85546875" style="657" bestFit="1" customWidth="1"/>
    <col min="7691" max="7691" width="9.42578125" style="657" bestFit="1" customWidth="1"/>
    <col min="7692" max="7692" width="4.7109375" style="657" bestFit="1" customWidth="1"/>
    <col min="7693" max="7693" width="7.85546875" style="657" bestFit="1" customWidth="1"/>
    <col min="7694" max="7694" width="9.42578125" style="657" bestFit="1" customWidth="1"/>
    <col min="7695" max="7695" width="0" style="657" hidden="1" customWidth="1"/>
    <col min="7696" max="7930" width="9.140625" style="657"/>
    <col min="7931" max="7931" width="9.7109375" style="657" bestFit="1" customWidth="1"/>
    <col min="7932" max="7932" width="4.7109375" style="657" bestFit="1" customWidth="1"/>
    <col min="7933" max="7933" width="7.85546875" style="657" bestFit="1" customWidth="1"/>
    <col min="7934" max="7934" width="9.42578125" style="657" bestFit="1" customWidth="1"/>
    <col min="7935" max="7935" width="4.7109375" style="657" bestFit="1" customWidth="1"/>
    <col min="7936" max="7936" width="7.7109375" style="657" customWidth="1"/>
    <col min="7937" max="7937" width="3" style="657" customWidth="1"/>
    <col min="7938" max="7938" width="9.42578125" style="657" bestFit="1" customWidth="1"/>
    <col min="7939" max="7939" width="4.7109375" style="657" bestFit="1" customWidth="1"/>
    <col min="7940" max="7940" width="7.85546875" style="657" bestFit="1" customWidth="1"/>
    <col min="7941" max="7941" width="9.42578125" style="657" bestFit="1" customWidth="1"/>
    <col min="7942" max="7942" width="4.7109375" style="657" bestFit="1" customWidth="1"/>
    <col min="7943" max="7943" width="7.85546875" style="657" bestFit="1" customWidth="1"/>
    <col min="7944" max="7944" width="9.42578125" style="657" bestFit="1" customWidth="1"/>
    <col min="7945" max="7945" width="4.7109375" style="657" bestFit="1" customWidth="1"/>
    <col min="7946" max="7946" width="7.85546875" style="657" bestFit="1" customWidth="1"/>
    <col min="7947" max="7947" width="9.42578125" style="657" bestFit="1" customWidth="1"/>
    <col min="7948" max="7948" width="4.7109375" style="657" bestFit="1" customWidth="1"/>
    <col min="7949" max="7949" width="7.85546875" style="657" bestFit="1" customWidth="1"/>
    <col min="7950" max="7950" width="9.42578125" style="657" bestFit="1" customWidth="1"/>
    <col min="7951" max="7951" width="0" style="657" hidden="1" customWidth="1"/>
    <col min="7952" max="8186" width="9.140625" style="657"/>
    <col min="8187" max="8187" width="9.7109375" style="657" bestFit="1" customWidth="1"/>
    <col min="8188" max="8188" width="4.7109375" style="657" bestFit="1" customWidth="1"/>
    <col min="8189" max="8189" width="7.85546875" style="657" bestFit="1" customWidth="1"/>
    <col min="8190" max="8190" width="9.42578125" style="657" bestFit="1" customWidth="1"/>
    <col min="8191" max="8191" width="4.7109375" style="657" bestFit="1" customWidth="1"/>
    <col min="8192" max="8192" width="7.7109375" style="657" customWidth="1"/>
    <col min="8193" max="8193" width="3" style="657" customWidth="1"/>
    <col min="8194" max="8194" width="9.42578125" style="657" bestFit="1" customWidth="1"/>
    <col min="8195" max="8195" width="4.7109375" style="657" bestFit="1" customWidth="1"/>
    <col min="8196" max="8196" width="7.85546875" style="657" bestFit="1" customWidth="1"/>
    <col min="8197" max="8197" width="9.42578125" style="657" bestFit="1" customWidth="1"/>
    <col min="8198" max="8198" width="4.7109375" style="657" bestFit="1" customWidth="1"/>
    <col min="8199" max="8199" width="7.85546875" style="657" bestFit="1" customWidth="1"/>
    <col min="8200" max="8200" width="9.42578125" style="657" bestFit="1" customWidth="1"/>
    <col min="8201" max="8201" width="4.7109375" style="657" bestFit="1" customWidth="1"/>
    <col min="8202" max="8202" width="7.85546875" style="657" bestFit="1" customWidth="1"/>
    <col min="8203" max="8203" width="9.42578125" style="657" bestFit="1" customWidth="1"/>
    <col min="8204" max="8204" width="4.7109375" style="657" bestFit="1" customWidth="1"/>
    <col min="8205" max="8205" width="7.85546875" style="657" bestFit="1" customWidth="1"/>
    <col min="8206" max="8206" width="9.42578125" style="657" bestFit="1" customWidth="1"/>
    <col min="8207" max="8207" width="0" style="657" hidden="1" customWidth="1"/>
    <col min="8208" max="8442" width="9.140625" style="657"/>
    <col min="8443" max="8443" width="9.7109375" style="657" bestFit="1" customWidth="1"/>
    <col min="8444" max="8444" width="4.7109375" style="657" bestFit="1" customWidth="1"/>
    <col min="8445" max="8445" width="7.85546875" style="657" bestFit="1" customWidth="1"/>
    <col min="8446" max="8446" width="9.42578125" style="657" bestFit="1" customWidth="1"/>
    <col min="8447" max="8447" width="4.7109375" style="657" bestFit="1" customWidth="1"/>
    <col min="8448" max="8448" width="7.7109375" style="657" customWidth="1"/>
    <col min="8449" max="8449" width="3" style="657" customWidth="1"/>
    <col min="8450" max="8450" width="9.42578125" style="657" bestFit="1" customWidth="1"/>
    <col min="8451" max="8451" width="4.7109375" style="657" bestFit="1" customWidth="1"/>
    <col min="8452" max="8452" width="7.85546875" style="657" bestFit="1" customWidth="1"/>
    <col min="8453" max="8453" width="9.42578125" style="657" bestFit="1" customWidth="1"/>
    <col min="8454" max="8454" width="4.7109375" style="657" bestFit="1" customWidth="1"/>
    <col min="8455" max="8455" width="7.85546875" style="657" bestFit="1" customWidth="1"/>
    <col min="8456" max="8456" width="9.42578125" style="657" bestFit="1" customWidth="1"/>
    <col min="8457" max="8457" width="4.7109375" style="657" bestFit="1" customWidth="1"/>
    <col min="8458" max="8458" width="7.85546875" style="657" bestFit="1" customWidth="1"/>
    <col min="8459" max="8459" width="9.42578125" style="657" bestFit="1" customWidth="1"/>
    <col min="8460" max="8460" width="4.7109375" style="657" bestFit="1" customWidth="1"/>
    <col min="8461" max="8461" width="7.85546875" style="657" bestFit="1" customWidth="1"/>
    <col min="8462" max="8462" width="9.42578125" style="657" bestFit="1" customWidth="1"/>
    <col min="8463" max="8463" width="0" style="657" hidden="1" customWidth="1"/>
    <col min="8464" max="8698" width="9.140625" style="657"/>
    <col min="8699" max="8699" width="9.7109375" style="657" bestFit="1" customWidth="1"/>
    <col min="8700" max="8700" width="4.7109375" style="657" bestFit="1" customWidth="1"/>
    <col min="8701" max="8701" width="7.85546875" style="657" bestFit="1" customWidth="1"/>
    <col min="8702" max="8702" width="9.42578125" style="657" bestFit="1" customWidth="1"/>
    <col min="8703" max="8703" width="4.7109375" style="657" bestFit="1" customWidth="1"/>
    <col min="8704" max="8704" width="7.7109375" style="657" customWidth="1"/>
    <col min="8705" max="8705" width="3" style="657" customWidth="1"/>
    <col min="8706" max="8706" width="9.42578125" style="657" bestFit="1" customWidth="1"/>
    <col min="8707" max="8707" width="4.7109375" style="657" bestFit="1" customWidth="1"/>
    <col min="8708" max="8708" width="7.85546875" style="657" bestFit="1" customWidth="1"/>
    <col min="8709" max="8709" width="9.42578125" style="657" bestFit="1" customWidth="1"/>
    <col min="8710" max="8710" width="4.7109375" style="657" bestFit="1" customWidth="1"/>
    <col min="8711" max="8711" width="7.85546875" style="657" bestFit="1" customWidth="1"/>
    <col min="8712" max="8712" width="9.42578125" style="657" bestFit="1" customWidth="1"/>
    <col min="8713" max="8713" width="4.7109375" style="657" bestFit="1" customWidth="1"/>
    <col min="8714" max="8714" width="7.85546875" style="657" bestFit="1" customWidth="1"/>
    <col min="8715" max="8715" width="9.42578125" style="657" bestFit="1" customWidth="1"/>
    <col min="8716" max="8716" width="4.7109375" style="657" bestFit="1" customWidth="1"/>
    <col min="8717" max="8717" width="7.85546875" style="657" bestFit="1" customWidth="1"/>
    <col min="8718" max="8718" width="9.42578125" style="657" bestFit="1" customWidth="1"/>
    <col min="8719" max="8719" width="0" style="657" hidden="1" customWidth="1"/>
    <col min="8720" max="8954" width="9.140625" style="657"/>
    <col min="8955" max="8955" width="9.7109375" style="657" bestFit="1" customWidth="1"/>
    <col min="8956" max="8956" width="4.7109375" style="657" bestFit="1" customWidth="1"/>
    <col min="8957" max="8957" width="7.85546875" style="657" bestFit="1" customWidth="1"/>
    <col min="8958" max="8958" width="9.42578125" style="657" bestFit="1" customWidth="1"/>
    <col min="8959" max="8959" width="4.7109375" style="657" bestFit="1" customWidth="1"/>
    <col min="8960" max="8960" width="7.7109375" style="657" customWidth="1"/>
    <col min="8961" max="8961" width="3" style="657" customWidth="1"/>
    <col min="8962" max="8962" width="9.42578125" style="657" bestFit="1" customWidth="1"/>
    <col min="8963" max="8963" width="4.7109375" style="657" bestFit="1" customWidth="1"/>
    <col min="8964" max="8964" width="7.85546875" style="657" bestFit="1" customWidth="1"/>
    <col min="8965" max="8965" width="9.42578125" style="657" bestFit="1" customWidth="1"/>
    <col min="8966" max="8966" width="4.7109375" style="657" bestFit="1" customWidth="1"/>
    <col min="8967" max="8967" width="7.85546875" style="657" bestFit="1" customWidth="1"/>
    <col min="8968" max="8968" width="9.42578125" style="657" bestFit="1" customWidth="1"/>
    <col min="8969" max="8969" width="4.7109375" style="657" bestFit="1" customWidth="1"/>
    <col min="8970" max="8970" width="7.85546875" style="657" bestFit="1" customWidth="1"/>
    <col min="8971" max="8971" width="9.42578125" style="657" bestFit="1" customWidth="1"/>
    <col min="8972" max="8972" width="4.7109375" style="657" bestFit="1" customWidth="1"/>
    <col min="8973" max="8973" width="7.85546875" style="657" bestFit="1" customWidth="1"/>
    <col min="8974" max="8974" width="9.42578125" style="657" bestFit="1" customWidth="1"/>
    <col min="8975" max="8975" width="0" style="657" hidden="1" customWidth="1"/>
    <col min="8976" max="9210" width="9.140625" style="657"/>
    <col min="9211" max="9211" width="9.7109375" style="657" bestFit="1" customWidth="1"/>
    <col min="9212" max="9212" width="4.7109375" style="657" bestFit="1" customWidth="1"/>
    <col min="9213" max="9213" width="7.85546875" style="657" bestFit="1" customWidth="1"/>
    <col min="9214" max="9214" width="9.42578125" style="657" bestFit="1" customWidth="1"/>
    <col min="9215" max="9215" width="4.7109375" style="657" bestFit="1" customWidth="1"/>
    <col min="9216" max="9216" width="7.7109375" style="657" customWidth="1"/>
    <col min="9217" max="9217" width="3" style="657" customWidth="1"/>
    <col min="9218" max="9218" width="9.42578125" style="657" bestFit="1" customWidth="1"/>
    <col min="9219" max="9219" width="4.7109375" style="657" bestFit="1" customWidth="1"/>
    <col min="9220" max="9220" width="7.85546875" style="657" bestFit="1" customWidth="1"/>
    <col min="9221" max="9221" width="9.42578125" style="657" bestFit="1" customWidth="1"/>
    <col min="9222" max="9222" width="4.7109375" style="657" bestFit="1" customWidth="1"/>
    <col min="9223" max="9223" width="7.85546875" style="657" bestFit="1" customWidth="1"/>
    <col min="9224" max="9224" width="9.42578125" style="657" bestFit="1" customWidth="1"/>
    <col min="9225" max="9225" width="4.7109375" style="657" bestFit="1" customWidth="1"/>
    <col min="9226" max="9226" width="7.85546875" style="657" bestFit="1" customWidth="1"/>
    <col min="9227" max="9227" width="9.42578125" style="657" bestFit="1" customWidth="1"/>
    <col min="9228" max="9228" width="4.7109375" style="657" bestFit="1" customWidth="1"/>
    <col min="9229" max="9229" width="7.85546875" style="657" bestFit="1" customWidth="1"/>
    <col min="9230" max="9230" width="9.42578125" style="657" bestFit="1" customWidth="1"/>
    <col min="9231" max="9231" width="0" style="657" hidden="1" customWidth="1"/>
    <col min="9232" max="9466" width="9.140625" style="657"/>
    <col min="9467" max="9467" width="9.7109375" style="657" bestFit="1" customWidth="1"/>
    <col min="9468" max="9468" width="4.7109375" style="657" bestFit="1" customWidth="1"/>
    <col min="9469" max="9469" width="7.85546875" style="657" bestFit="1" customWidth="1"/>
    <col min="9470" max="9470" width="9.42578125" style="657" bestFit="1" customWidth="1"/>
    <col min="9471" max="9471" width="4.7109375" style="657" bestFit="1" customWidth="1"/>
    <col min="9472" max="9472" width="7.7109375" style="657" customWidth="1"/>
    <col min="9473" max="9473" width="3" style="657" customWidth="1"/>
    <col min="9474" max="9474" width="9.42578125" style="657" bestFit="1" customWidth="1"/>
    <col min="9475" max="9475" width="4.7109375" style="657" bestFit="1" customWidth="1"/>
    <col min="9476" max="9476" width="7.85546875" style="657" bestFit="1" customWidth="1"/>
    <col min="9477" max="9477" width="9.42578125" style="657" bestFit="1" customWidth="1"/>
    <col min="9478" max="9478" width="4.7109375" style="657" bestFit="1" customWidth="1"/>
    <col min="9479" max="9479" width="7.85546875" style="657" bestFit="1" customWidth="1"/>
    <col min="9480" max="9480" width="9.42578125" style="657" bestFit="1" customWidth="1"/>
    <col min="9481" max="9481" width="4.7109375" style="657" bestFit="1" customWidth="1"/>
    <col min="9482" max="9482" width="7.85546875" style="657" bestFit="1" customWidth="1"/>
    <col min="9483" max="9483" width="9.42578125" style="657" bestFit="1" customWidth="1"/>
    <col min="9484" max="9484" width="4.7109375" style="657" bestFit="1" customWidth="1"/>
    <col min="9485" max="9485" width="7.85546875" style="657" bestFit="1" customWidth="1"/>
    <col min="9486" max="9486" width="9.42578125" style="657" bestFit="1" customWidth="1"/>
    <col min="9487" max="9487" width="0" style="657" hidden="1" customWidth="1"/>
    <col min="9488" max="9722" width="9.140625" style="657"/>
    <col min="9723" max="9723" width="9.7109375" style="657" bestFit="1" customWidth="1"/>
    <col min="9724" max="9724" width="4.7109375" style="657" bestFit="1" customWidth="1"/>
    <col min="9725" max="9725" width="7.85546875" style="657" bestFit="1" customWidth="1"/>
    <col min="9726" max="9726" width="9.42578125" style="657" bestFit="1" customWidth="1"/>
    <col min="9727" max="9727" width="4.7109375" style="657" bestFit="1" customWidth="1"/>
    <col min="9728" max="9728" width="7.7109375" style="657" customWidth="1"/>
    <col min="9729" max="9729" width="3" style="657" customWidth="1"/>
    <col min="9730" max="9730" width="9.42578125" style="657" bestFit="1" customWidth="1"/>
    <col min="9731" max="9731" width="4.7109375" style="657" bestFit="1" customWidth="1"/>
    <col min="9732" max="9732" width="7.85546875" style="657" bestFit="1" customWidth="1"/>
    <col min="9733" max="9733" width="9.42578125" style="657" bestFit="1" customWidth="1"/>
    <col min="9734" max="9734" width="4.7109375" style="657" bestFit="1" customWidth="1"/>
    <col min="9735" max="9735" width="7.85546875" style="657" bestFit="1" customWidth="1"/>
    <col min="9736" max="9736" width="9.42578125" style="657" bestFit="1" customWidth="1"/>
    <col min="9737" max="9737" width="4.7109375" style="657" bestFit="1" customWidth="1"/>
    <col min="9738" max="9738" width="7.85546875" style="657" bestFit="1" customWidth="1"/>
    <col min="9739" max="9739" width="9.42578125" style="657" bestFit="1" customWidth="1"/>
    <col min="9740" max="9740" width="4.7109375" style="657" bestFit="1" customWidth="1"/>
    <col min="9741" max="9741" width="7.85546875" style="657" bestFit="1" customWidth="1"/>
    <col min="9742" max="9742" width="9.42578125" style="657" bestFit="1" customWidth="1"/>
    <col min="9743" max="9743" width="0" style="657" hidden="1" customWidth="1"/>
    <col min="9744" max="9978" width="9.140625" style="657"/>
    <col min="9979" max="9979" width="9.7109375" style="657" bestFit="1" customWidth="1"/>
    <col min="9980" max="9980" width="4.7109375" style="657" bestFit="1" customWidth="1"/>
    <col min="9981" max="9981" width="7.85546875" style="657" bestFit="1" customWidth="1"/>
    <col min="9982" max="9982" width="9.42578125" style="657" bestFit="1" customWidth="1"/>
    <col min="9983" max="9983" width="4.7109375" style="657" bestFit="1" customWidth="1"/>
    <col min="9984" max="9984" width="7.7109375" style="657" customWidth="1"/>
    <col min="9985" max="9985" width="3" style="657" customWidth="1"/>
    <col min="9986" max="9986" width="9.42578125" style="657" bestFit="1" customWidth="1"/>
    <col min="9987" max="9987" width="4.7109375" style="657" bestFit="1" customWidth="1"/>
    <col min="9988" max="9988" width="7.85546875" style="657" bestFit="1" customWidth="1"/>
    <col min="9989" max="9989" width="9.42578125" style="657" bestFit="1" customWidth="1"/>
    <col min="9990" max="9990" width="4.7109375" style="657" bestFit="1" customWidth="1"/>
    <col min="9991" max="9991" width="7.85546875" style="657" bestFit="1" customWidth="1"/>
    <col min="9992" max="9992" width="9.42578125" style="657" bestFit="1" customWidth="1"/>
    <col min="9993" max="9993" width="4.7109375" style="657" bestFit="1" customWidth="1"/>
    <col min="9994" max="9994" width="7.85546875" style="657" bestFit="1" customWidth="1"/>
    <col min="9995" max="9995" width="9.42578125" style="657" bestFit="1" customWidth="1"/>
    <col min="9996" max="9996" width="4.7109375" style="657" bestFit="1" customWidth="1"/>
    <col min="9997" max="9997" width="7.85546875" style="657" bestFit="1" customWidth="1"/>
    <col min="9998" max="9998" width="9.42578125" style="657" bestFit="1" customWidth="1"/>
    <col min="9999" max="9999" width="0" style="657" hidden="1" customWidth="1"/>
    <col min="10000" max="10234" width="9.140625" style="657"/>
    <col min="10235" max="10235" width="9.7109375" style="657" bestFit="1" customWidth="1"/>
    <col min="10236" max="10236" width="4.7109375" style="657" bestFit="1" customWidth="1"/>
    <col min="10237" max="10237" width="7.85546875" style="657" bestFit="1" customWidth="1"/>
    <col min="10238" max="10238" width="9.42578125" style="657" bestFit="1" customWidth="1"/>
    <col min="10239" max="10239" width="4.7109375" style="657" bestFit="1" customWidth="1"/>
    <col min="10240" max="10240" width="7.7109375" style="657" customWidth="1"/>
    <col min="10241" max="10241" width="3" style="657" customWidth="1"/>
    <col min="10242" max="10242" width="9.42578125" style="657" bestFit="1" customWidth="1"/>
    <col min="10243" max="10243" width="4.7109375" style="657" bestFit="1" customWidth="1"/>
    <col min="10244" max="10244" width="7.85546875" style="657" bestFit="1" customWidth="1"/>
    <col min="10245" max="10245" width="9.42578125" style="657" bestFit="1" customWidth="1"/>
    <col min="10246" max="10246" width="4.7109375" style="657" bestFit="1" customWidth="1"/>
    <col min="10247" max="10247" width="7.85546875" style="657" bestFit="1" customWidth="1"/>
    <col min="10248" max="10248" width="9.42578125" style="657" bestFit="1" customWidth="1"/>
    <col min="10249" max="10249" width="4.7109375" style="657" bestFit="1" customWidth="1"/>
    <col min="10250" max="10250" width="7.85546875" style="657" bestFit="1" customWidth="1"/>
    <col min="10251" max="10251" width="9.42578125" style="657" bestFit="1" customWidth="1"/>
    <col min="10252" max="10252" width="4.7109375" style="657" bestFit="1" customWidth="1"/>
    <col min="10253" max="10253" width="7.85546875" style="657" bestFit="1" customWidth="1"/>
    <col min="10254" max="10254" width="9.42578125" style="657" bestFit="1" customWidth="1"/>
    <col min="10255" max="10255" width="0" style="657" hidden="1" customWidth="1"/>
    <col min="10256" max="10490" width="9.140625" style="657"/>
    <col min="10491" max="10491" width="9.7109375" style="657" bestFit="1" customWidth="1"/>
    <col min="10492" max="10492" width="4.7109375" style="657" bestFit="1" customWidth="1"/>
    <col min="10493" max="10493" width="7.85546875" style="657" bestFit="1" customWidth="1"/>
    <col min="10494" max="10494" width="9.42578125" style="657" bestFit="1" customWidth="1"/>
    <col min="10495" max="10495" width="4.7109375" style="657" bestFit="1" customWidth="1"/>
    <col min="10496" max="10496" width="7.7109375" style="657" customWidth="1"/>
    <col min="10497" max="10497" width="3" style="657" customWidth="1"/>
    <col min="10498" max="10498" width="9.42578125" style="657" bestFit="1" customWidth="1"/>
    <col min="10499" max="10499" width="4.7109375" style="657" bestFit="1" customWidth="1"/>
    <col min="10500" max="10500" width="7.85546875" style="657" bestFit="1" customWidth="1"/>
    <col min="10501" max="10501" width="9.42578125" style="657" bestFit="1" customWidth="1"/>
    <col min="10502" max="10502" width="4.7109375" style="657" bestFit="1" customWidth="1"/>
    <col min="10503" max="10503" width="7.85546875" style="657" bestFit="1" customWidth="1"/>
    <col min="10504" max="10504" width="9.42578125" style="657" bestFit="1" customWidth="1"/>
    <col min="10505" max="10505" width="4.7109375" style="657" bestFit="1" customWidth="1"/>
    <col min="10506" max="10506" width="7.85546875" style="657" bestFit="1" customWidth="1"/>
    <col min="10507" max="10507" width="9.42578125" style="657" bestFit="1" customWidth="1"/>
    <col min="10508" max="10508" width="4.7109375" style="657" bestFit="1" customWidth="1"/>
    <col min="10509" max="10509" width="7.85546875" style="657" bestFit="1" customWidth="1"/>
    <col min="10510" max="10510" width="9.42578125" style="657" bestFit="1" customWidth="1"/>
    <col min="10511" max="10511" width="0" style="657" hidden="1" customWidth="1"/>
    <col min="10512" max="10746" width="9.140625" style="657"/>
    <col min="10747" max="10747" width="9.7109375" style="657" bestFit="1" customWidth="1"/>
    <col min="10748" max="10748" width="4.7109375" style="657" bestFit="1" customWidth="1"/>
    <col min="10749" max="10749" width="7.85546875" style="657" bestFit="1" customWidth="1"/>
    <col min="10750" max="10750" width="9.42578125" style="657" bestFit="1" customWidth="1"/>
    <col min="10751" max="10751" width="4.7109375" style="657" bestFit="1" customWidth="1"/>
    <col min="10752" max="10752" width="7.7109375" style="657" customWidth="1"/>
    <col min="10753" max="10753" width="3" style="657" customWidth="1"/>
    <col min="10754" max="10754" width="9.42578125" style="657" bestFit="1" customWidth="1"/>
    <col min="10755" max="10755" width="4.7109375" style="657" bestFit="1" customWidth="1"/>
    <col min="10756" max="10756" width="7.85546875" style="657" bestFit="1" customWidth="1"/>
    <col min="10757" max="10757" width="9.42578125" style="657" bestFit="1" customWidth="1"/>
    <col min="10758" max="10758" width="4.7109375" style="657" bestFit="1" customWidth="1"/>
    <col min="10759" max="10759" width="7.85546875" style="657" bestFit="1" customWidth="1"/>
    <col min="10760" max="10760" width="9.42578125" style="657" bestFit="1" customWidth="1"/>
    <col min="10761" max="10761" width="4.7109375" style="657" bestFit="1" customWidth="1"/>
    <col min="10762" max="10762" width="7.85546875" style="657" bestFit="1" customWidth="1"/>
    <col min="10763" max="10763" width="9.42578125" style="657" bestFit="1" customWidth="1"/>
    <col min="10764" max="10764" width="4.7109375" style="657" bestFit="1" customWidth="1"/>
    <col min="10765" max="10765" width="7.85546875" style="657" bestFit="1" customWidth="1"/>
    <col min="10766" max="10766" width="9.42578125" style="657" bestFit="1" customWidth="1"/>
    <col min="10767" max="10767" width="0" style="657" hidden="1" customWidth="1"/>
    <col min="10768" max="11002" width="9.140625" style="657"/>
    <col min="11003" max="11003" width="9.7109375" style="657" bestFit="1" customWidth="1"/>
    <col min="11004" max="11004" width="4.7109375" style="657" bestFit="1" customWidth="1"/>
    <col min="11005" max="11005" width="7.85546875" style="657" bestFit="1" customWidth="1"/>
    <col min="11006" max="11006" width="9.42578125" style="657" bestFit="1" customWidth="1"/>
    <col min="11007" max="11007" width="4.7109375" style="657" bestFit="1" customWidth="1"/>
    <col min="11008" max="11008" width="7.7109375" style="657" customWidth="1"/>
    <col min="11009" max="11009" width="3" style="657" customWidth="1"/>
    <col min="11010" max="11010" width="9.42578125" style="657" bestFit="1" customWidth="1"/>
    <col min="11011" max="11011" width="4.7109375" style="657" bestFit="1" customWidth="1"/>
    <col min="11012" max="11012" width="7.85546875" style="657" bestFit="1" customWidth="1"/>
    <col min="11013" max="11013" width="9.42578125" style="657" bestFit="1" customWidth="1"/>
    <col min="11014" max="11014" width="4.7109375" style="657" bestFit="1" customWidth="1"/>
    <col min="11015" max="11015" width="7.85546875" style="657" bestFit="1" customWidth="1"/>
    <col min="11016" max="11016" width="9.42578125" style="657" bestFit="1" customWidth="1"/>
    <col min="11017" max="11017" width="4.7109375" style="657" bestFit="1" customWidth="1"/>
    <col min="11018" max="11018" width="7.85546875" style="657" bestFit="1" customWidth="1"/>
    <col min="11019" max="11019" width="9.42578125" style="657" bestFit="1" customWidth="1"/>
    <col min="11020" max="11020" width="4.7109375" style="657" bestFit="1" customWidth="1"/>
    <col min="11021" max="11021" width="7.85546875" style="657" bestFit="1" customWidth="1"/>
    <col min="11022" max="11022" width="9.42578125" style="657" bestFit="1" customWidth="1"/>
    <col min="11023" max="11023" width="0" style="657" hidden="1" customWidth="1"/>
    <col min="11024" max="11258" width="9.140625" style="657"/>
    <col min="11259" max="11259" width="9.7109375" style="657" bestFit="1" customWidth="1"/>
    <col min="11260" max="11260" width="4.7109375" style="657" bestFit="1" customWidth="1"/>
    <col min="11261" max="11261" width="7.85546875" style="657" bestFit="1" customWidth="1"/>
    <col min="11262" max="11262" width="9.42578125" style="657" bestFit="1" customWidth="1"/>
    <col min="11263" max="11263" width="4.7109375" style="657" bestFit="1" customWidth="1"/>
    <col min="11264" max="11264" width="7.7109375" style="657" customWidth="1"/>
    <col min="11265" max="11265" width="3" style="657" customWidth="1"/>
    <col min="11266" max="11266" width="9.42578125" style="657" bestFit="1" customWidth="1"/>
    <col min="11267" max="11267" width="4.7109375" style="657" bestFit="1" customWidth="1"/>
    <col min="11268" max="11268" width="7.85546875" style="657" bestFit="1" customWidth="1"/>
    <col min="11269" max="11269" width="9.42578125" style="657" bestFit="1" customWidth="1"/>
    <col min="11270" max="11270" width="4.7109375" style="657" bestFit="1" customWidth="1"/>
    <col min="11271" max="11271" width="7.85546875" style="657" bestFit="1" customWidth="1"/>
    <col min="11272" max="11272" width="9.42578125" style="657" bestFit="1" customWidth="1"/>
    <col min="11273" max="11273" width="4.7109375" style="657" bestFit="1" customWidth="1"/>
    <col min="11274" max="11274" width="7.85546875" style="657" bestFit="1" customWidth="1"/>
    <col min="11275" max="11275" width="9.42578125" style="657" bestFit="1" customWidth="1"/>
    <col min="11276" max="11276" width="4.7109375" style="657" bestFit="1" customWidth="1"/>
    <col min="11277" max="11277" width="7.85546875" style="657" bestFit="1" customWidth="1"/>
    <col min="11278" max="11278" width="9.42578125" style="657" bestFit="1" customWidth="1"/>
    <col min="11279" max="11279" width="0" style="657" hidden="1" customWidth="1"/>
    <col min="11280" max="11514" width="9.140625" style="657"/>
    <col min="11515" max="11515" width="9.7109375" style="657" bestFit="1" customWidth="1"/>
    <col min="11516" max="11516" width="4.7109375" style="657" bestFit="1" customWidth="1"/>
    <col min="11517" max="11517" width="7.85546875" style="657" bestFit="1" customWidth="1"/>
    <col min="11518" max="11518" width="9.42578125" style="657" bestFit="1" customWidth="1"/>
    <col min="11519" max="11519" width="4.7109375" style="657" bestFit="1" customWidth="1"/>
    <col min="11520" max="11520" width="7.7109375" style="657" customWidth="1"/>
    <col min="11521" max="11521" width="3" style="657" customWidth="1"/>
    <col min="11522" max="11522" width="9.42578125" style="657" bestFit="1" customWidth="1"/>
    <col min="11523" max="11523" width="4.7109375" style="657" bestFit="1" customWidth="1"/>
    <col min="11524" max="11524" width="7.85546875" style="657" bestFit="1" customWidth="1"/>
    <col min="11525" max="11525" width="9.42578125" style="657" bestFit="1" customWidth="1"/>
    <col min="11526" max="11526" width="4.7109375" style="657" bestFit="1" customWidth="1"/>
    <col min="11527" max="11527" width="7.85546875" style="657" bestFit="1" customWidth="1"/>
    <col min="11528" max="11528" width="9.42578125" style="657" bestFit="1" customWidth="1"/>
    <col min="11529" max="11529" width="4.7109375" style="657" bestFit="1" customWidth="1"/>
    <col min="11530" max="11530" width="7.85546875" style="657" bestFit="1" customWidth="1"/>
    <col min="11531" max="11531" width="9.42578125" style="657" bestFit="1" customWidth="1"/>
    <col min="11532" max="11532" width="4.7109375" style="657" bestFit="1" customWidth="1"/>
    <col min="11533" max="11533" width="7.85546875" style="657" bestFit="1" customWidth="1"/>
    <col min="11534" max="11534" width="9.42578125" style="657" bestFit="1" customWidth="1"/>
    <col min="11535" max="11535" width="0" style="657" hidden="1" customWidth="1"/>
    <col min="11536" max="11770" width="9.140625" style="657"/>
    <col min="11771" max="11771" width="9.7109375" style="657" bestFit="1" customWidth="1"/>
    <col min="11772" max="11772" width="4.7109375" style="657" bestFit="1" customWidth="1"/>
    <col min="11773" max="11773" width="7.85546875" style="657" bestFit="1" customWidth="1"/>
    <col min="11774" max="11774" width="9.42578125" style="657" bestFit="1" customWidth="1"/>
    <col min="11775" max="11775" width="4.7109375" style="657" bestFit="1" customWidth="1"/>
    <col min="11776" max="11776" width="7.7109375" style="657" customWidth="1"/>
    <col min="11777" max="11777" width="3" style="657" customWidth="1"/>
    <col min="11778" max="11778" width="9.42578125" style="657" bestFit="1" customWidth="1"/>
    <col min="11779" max="11779" width="4.7109375" style="657" bestFit="1" customWidth="1"/>
    <col min="11780" max="11780" width="7.85546875" style="657" bestFit="1" customWidth="1"/>
    <col min="11781" max="11781" width="9.42578125" style="657" bestFit="1" customWidth="1"/>
    <col min="11782" max="11782" width="4.7109375" style="657" bestFit="1" customWidth="1"/>
    <col min="11783" max="11783" width="7.85546875" style="657" bestFit="1" customWidth="1"/>
    <col min="11784" max="11784" width="9.42578125" style="657" bestFit="1" customWidth="1"/>
    <col min="11785" max="11785" width="4.7109375" style="657" bestFit="1" customWidth="1"/>
    <col min="11786" max="11786" width="7.85546875" style="657" bestFit="1" customWidth="1"/>
    <col min="11787" max="11787" width="9.42578125" style="657" bestFit="1" customWidth="1"/>
    <col min="11788" max="11788" width="4.7109375" style="657" bestFit="1" customWidth="1"/>
    <col min="11789" max="11789" width="7.85546875" style="657" bestFit="1" customWidth="1"/>
    <col min="11790" max="11790" width="9.42578125" style="657" bestFit="1" customWidth="1"/>
    <col min="11791" max="11791" width="0" style="657" hidden="1" customWidth="1"/>
    <col min="11792" max="12026" width="9.140625" style="657"/>
    <col min="12027" max="12027" width="9.7109375" style="657" bestFit="1" customWidth="1"/>
    <col min="12028" max="12028" width="4.7109375" style="657" bestFit="1" customWidth="1"/>
    <col min="12029" max="12029" width="7.85546875" style="657" bestFit="1" customWidth="1"/>
    <col min="12030" max="12030" width="9.42578125" style="657" bestFit="1" customWidth="1"/>
    <col min="12031" max="12031" width="4.7109375" style="657" bestFit="1" customWidth="1"/>
    <col min="12032" max="12032" width="7.7109375" style="657" customWidth="1"/>
    <col min="12033" max="12033" width="3" style="657" customWidth="1"/>
    <col min="12034" max="12034" width="9.42578125" style="657" bestFit="1" customWidth="1"/>
    <col min="12035" max="12035" width="4.7109375" style="657" bestFit="1" customWidth="1"/>
    <col min="12036" max="12036" width="7.85546875" style="657" bestFit="1" customWidth="1"/>
    <col min="12037" max="12037" width="9.42578125" style="657" bestFit="1" customWidth="1"/>
    <col min="12038" max="12038" width="4.7109375" style="657" bestFit="1" customWidth="1"/>
    <col min="12039" max="12039" width="7.85546875" style="657" bestFit="1" customWidth="1"/>
    <col min="12040" max="12040" width="9.42578125" style="657" bestFit="1" customWidth="1"/>
    <col min="12041" max="12041" width="4.7109375" style="657" bestFit="1" customWidth="1"/>
    <col min="12042" max="12042" width="7.85546875" style="657" bestFit="1" customWidth="1"/>
    <col min="12043" max="12043" width="9.42578125" style="657" bestFit="1" customWidth="1"/>
    <col min="12044" max="12044" width="4.7109375" style="657" bestFit="1" customWidth="1"/>
    <col min="12045" max="12045" width="7.85546875" style="657" bestFit="1" customWidth="1"/>
    <col min="12046" max="12046" width="9.42578125" style="657" bestFit="1" customWidth="1"/>
    <col min="12047" max="12047" width="0" style="657" hidden="1" customWidth="1"/>
    <col min="12048" max="12282" width="9.140625" style="657"/>
    <col min="12283" max="12283" width="9.7109375" style="657" bestFit="1" customWidth="1"/>
    <col min="12284" max="12284" width="4.7109375" style="657" bestFit="1" customWidth="1"/>
    <col min="12285" max="12285" width="7.85546875" style="657" bestFit="1" customWidth="1"/>
    <col min="12286" max="12286" width="9.42578125" style="657" bestFit="1" customWidth="1"/>
    <col min="12287" max="12287" width="4.7109375" style="657" bestFit="1" customWidth="1"/>
    <col min="12288" max="12288" width="7.7109375" style="657" customWidth="1"/>
    <col min="12289" max="12289" width="3" style="657" customWidth="1"/>
    <col min="12290" max="12290" width="9.42578125" style="657" bestFit="1" customWidth="1"/>
    <col min="12291" max="12291" width="4.7109375" style="657" bestFit="1" customWidth="1"/>
    <col min="12292" max="12292" width="7.85546875" style="657" bestFit="1" customWidth="1"/>
    <col min="12293" max="12293" width="9.42578125" style="657" bestFit="1" customWidth="1"/>
    <col min="12294" max="12294" width="4.7109375" style="657" bestFit="1" customWidth="1"/>
    <col min="12295" max="12295" width="7.85546875" style="657" bestFit="1" customWidth="1"/>
    <col min="12296" max="12296" width="9.42578125" style="657" bestFit="1" customWidth="1"/>
    <col min="12297" max="12297" width="4.7109375" style="657" bestFit="1" customWidth="1"/>
    <col min="12298" max="12298" width="7.85546875" style="657" bestFit="1" customWidth="1"/>
    <col min="12299" max="12299" width="9.42578125" style="657" bestFit="1" customWidth="1"/>
    <col min="12300" max="12300" width="4.7109375" style="657" bestFit="1" customWidth="1"/>
    <col min="12301" max="12301" width="7.85546875" style="657" bestFit="1" customWidth="1"/>
    <col min="12302" max="12302" width="9.42578125" style="657" bestFit="1" customWidth="1"/>
    <col min="12303" max="12303" width="0" style="657" hidden="1" customWidth="1"/>
    <col min="12304" max="12538" width="9.140625" style="657"/>
    <col min="12539" max="12539" width="9.7109375" style="657" bestFit="1" customWidth="1"/>
    <col min="12540" max="12540" width="4.7109375" style="657" bestFit="1" customWidth="1"/>
    <col min="12541" max="12541" width="7.85546875" style="657" bestFit="1" customWidth="1"/>
    <col min="12542" max="12542" width="9.42578125" style="657" bestFit="1" customWidth="1"/>
    <col min="12543" max="12543" width="4.7109375" style="657" bestFit="1" customWidth="1"/>
    <col min="12544" max="12544" width="7.7109375" style="657" customWidth="1"/>
    <col min="12545" max="12545" width="3" style="657" customWidth="1"/>
    <col min="12546" max="12546" width="9.42578125" style="657" bestFit="1" customWidth="1"/>
    <col min="12547" max="12547" width="4.7109375" style="657" bestFit="1" customWidth="1"/>
    <col min="12548" max="12548" width="7.85546875" style="657" bestFit="1" customWidth="1"/>
    <col min="12549" max="12549" width="9.42578125" style="657" bestFit="1" customWidth="1"/>
    <col min="12550" max="12550" width="4.7109375" style="657" bestFit="1" customWidth="1"/>
    <col min="12551" max="12551" width="7.85546875" style="657" bestFit="1" customWidth="1"/>
    <col min="12552" max="12552" width="9.42578125" style="657" bestFit="1" customWidth="1"/>
    <col min="12553" max="12553" width="4.7109375" style="657" bestFit="1" customWidth="1"/>
    <col min="12554" max="12554" width="7.85546875" style="657" bestFit="1" customWidth="1"/>
    <col min="12555" max="12555" width="9.42578125" style="657" bestFit="1" customWidth="1"/>
    <col min="12556" max="12556" width="4.7109375" style="657" bestFit="1" customWidth="1"/>
    <col min="12557" max="12557" width="7.85546875" style="657" bestFit="1" customWidth="1"/>
    <col min="12558" max="12558" width="9.42578125" style="657" bestFit="1" customWidth="1"/>
    <col min="12559" max="12559" width="0" style="657" hidden="1" customWidth="1"/>
    <col min="12560" max="12794" width="9.140625" style="657"/>
    <col min="12795" max="12795" width="9.7109375" style="657" bestFit="1" customWidth="1"/>
    <col min="12796" max="12796" width="4.7109375" style="657" bestFit="1" customWidth="1"/>
    <col min="12797" max="12797" width="7.85546875" style="657" bestFit="1" customWidth="1"/>
    <col min="12798" max="12798" width="9.42578125" style="657" bestFit="1" customWidth="1"/>
    <col min="12799" max="12799" width="4.7109375" style="657" bestFit="1" customWidth="1"/>
    <col min="12800" max="12800" width="7.7109375" style="657" customWidth="1"/>
    <col min="12801" max="12801" width="3" style="657" customWidth="1"/>
    <col min="12802" max="12802" width="9.42578125" style="657" bestFit="1" customWidth="1"/>
    <col min="12803" max="12803" width="4.7109375" style="657" bestFit="1" customWidth="1"/>
    <col min="12804" max="12804" width="7.85546875" style="657" bestFit="1" customWidth="1"/>
    <col min="12805" max="12805" width="9.42578125" style="657" bestFit="1" customWidth="1"/>
    <col min="12806" max="12806" width="4.7109375" style="657" bestFit="1" customWidth="1"/>
    <col min="12807" max="12807" width="7.85546875" style="657" bestFit="1" customWidth="1"/>
    <col min="12808" max="12808" width="9.42578125" style="657" bestFit="1" customWidth="1"/>
    <col min="12809" max="12809" width="4.7109375" style="657" bestFit="1" customWidth="1"/>
    <col min="12810" max="12810" width="7.85546875" style="657" bestFit="1" customWidth="1"/>
    <col min="12811" max="12811" width="9.42578125" style="657" bestFit="1" customWidth="1"/>
    <col min="12812" max="12812" width="4.7109375" style="657" bestFit="1" customWidth="1"/>
    <col min="12813" max="12813" width="7.85546875" style="657" bestFit="1" customWidth="1"/>
    <col min="12814" max="12814" width="9.42578125" style="657" bestFit="1" customWidth="1"/>
    <col min="12815" max="12815" width="0" style="657" hidden="1" customWidth="1"/>
    <col min="12816" max="13050" width="9.140625" style="657"/>
    <col min="13051" max="13051" width="9.7109375" style="657" bestFit="1" customWidth="1"/>
    <col min="13052" max="13052" width="4.7109375" style="657" bestFit="1" customWidth="1"/>
    <col min="13053" max="13053" width="7.85546875" style="657" bestFit="1" customWidth="1"/>
    <col min="13054" max="13054" width="9.42578125" style="657" bestFit="1" customWidth="1"/>
    <col min="13055" max="13055" width="4.7109375" style="657" bestFit="1" customWidth="1"/>
    <col min="13056" max="13056" width="7.7109375" style="657" customWidth="1"/>
    <col min="13057" max="13057" width="3" style="657" customWidth="1"/>
    <col min="13058" max="13058" width="9.42578125" style="657" bestFit="1" customWidth="1"/>
    <col min="13059" max="13059" width="4.7109375" style="657" bestFit="1" customWidth="1"/>
    <col min="13060" max="13060" width="7.85546875" style="657" bestFit="1" customWidth="1"/>
    <col min="13061" max="13061" width="9.42578125" style="657" bestFit="1" customWidth="1"/>
    <col min="13062" max="13062" width="4.7109375" style="657" bestFit="1" customWidth="1"/>
    <col min="13063" max="13063" width="7.85546875" style="657" bestFit="1" customWidth="1"/>
    <col min="13064" max="13064" width="9.42578125" style="657" bestFit="1" customWidth="1"/>
    <col min="13065" max="13065" width="4.7109375" style="657" bestFit="1" customWidth="1"/>
    <col min="13066" max="13066" width="7.85546875" style="657" bestFit="1" customWidth="1"/>
    <col min="13067" max="13067" width="9.42578125" style="657" bestFit="1" customWidth="1"/>
    <col min="13068" max="13068" width="4.7109375" style="657" bestFit="1" customWidth="1"/>
    <col min="13069" max="13069" width="7.85546875" style="657" bestFit="1" customWidth="1"/>
    <col min="13070" max="13070" width="9.42578125" style="657" bestFit="1" customWidth="1"/>
    <col min="13071" max="13071" width="0" style="657" hidden="1" customWidth="1"/>
    <col min="13072" max="13306" width="9.140625" style="657"/>
    <col min="13307" max="13307" width="9.7109375" style="657" bestFit="1" customWidth="1"/>
    <col min="13308" max="13308" width="4.7109375" style="657" bestFit="1" customWidth="1"/>
    <col min="13309" max="13309" width="7.85546875" style="657" bestFit="1" customWidth="1"/>
    <col min="13310" max="13310" width="9.42578125" style="657" bestFit="1" customWidth="1"/>
    <col min="13311" max="13311" width="4.7109375" style="657" bestFit="1" customWidth="1"/>
    <col min="13312" max="13312" width="7.7109375" style="657" customWidth="1"/>
    <col min="13313" max="13313" width="3" style="657" customWidth="1"/>
    <col min="13314" max="13314" width="9.42578125" style="657" bestFit="1" customWidth="1"/>
    <col min="13315" max="13315" width="4.7109375" style="657" bestFit="1" customWidth="1"/>
    <col min="13316" max="13316" width="7.85546875" style="657" bestFit="1" customWidth="1"/>
    <col min="13317" max="13317" width="9.42578125" style="657" bestFit="1" customWidth="1"/>
    <col min="13318" max="13318" width="4.7109375" style="657" bestFit="1" customWidth="1"/>
    <col min="13319" max="13319" width="7.85546875" style="657" bestFit="1" customWidth="1"/>
    <col min="13320" max="13320" width="9.42578125" style="657" bestFit="1" customWidth="1"/>
    <col min="13321" max="13321" width="4.7109375" style="657" bestFit="1" customWidth="1"/>
    <col min="13322" max="13322" width="7.85546875" style="657" bestFit="1" customWidth="1"/>
    <col min="13323" max="13323" width="9.42578125" style="657" bestFit="1" customWidth="1"/>
    <col min="13324" max="13324" width="4.7109375" style="657" bestFit="1" customWidth="1"/>
    <col min="13325" max="13325" width="7.85546875" style="657" bestFit="1" customWidth="1"/>
    <col min="13326" max="13326" width="9.42578125" style="657" bestFit="1" customWidth="1"/>
    <col min="13327" max="13327" width="0" style="657" hidden="1" customWidth="1"/>
    <col min="13328" max="13562" width="9.140625" style="657"/>
    <col min="13563" max="13563" width="9.7109375" style="657" bestFit="1" customWidth="1"/>
    <col min="13564" max="13564" width="4.7109375" style="657" bestFit="1" customWidth="1"/>
    <col min="13565" max="13565" width="7.85546875" style="657" bestFit="1" customWidth="1"/>
    <col min="13566" max="13566" width="9.42578125" style="657" bestFit="1" customWidth="1"/>
    <col min="13567" max="13567" width="4.7109375" style="657" bestFit="1" customWidth="1"/>
    <col min="13568" max="13568" width="7.7109375" style="657" customWidth="1"/>
    <col min="13569" max="13569" width="3" style="657" customWidth="1"/>
    <col min="13570" max="13570" width="9.42578125" style="657" bestFit="1" customWidth="1"/>
    <col min="13571" max="13571" width="4.7109375" style="657" bestFit="1" customWidth="1"/>
    <col min="13572" max="13572" width="7.85546875" style="657" bestFit="1" customWidth="1"/>
    <col min="13573" max="13573" width="9.42578125" style="657" bestFit="1" customWidth="1"/>
    <col min="13574" max="13574" width="4.7109375" style="657" bestFit="1" customWidth="1"/>
    <col min="13575" max="13575" width="7.85546875" style="657" bestFit="1" customWidth="1"/>
    <col min="13576" max="13576" width="9.42578125" style="657" bestFit="1" customWidth="1"/>
    <col min="13577" max="13577" width="4.7109375" style="657" bestFit="1" customWidth="1"/>
    <col min="13578" max="13578" width="7.85546875" style="657" bestFit="1" customWidth="1"/>
    <col min="13579" max="13579" width="9.42578125" style="657" bestFit="1" customWidth="1"/>
    <col min="13580" max="13580" width="4.7109375" style="657" bestFit="1" customWidth="1"/>
    <col min="13581" max="13581" width="7.85546875" style="657" bestFit="1" customWidth="1"/>
    <col min="13582" max="13582" width="9.42578125" style="657" bestFit="1" customWidth="1"/>
    <col min="13583" max="13583" width="0" style="657" hidden="1" customWidth="1"/>
    <col min="13584" max="13818" width="9.140625" style="657"/>
    <col min="13819" max="13819" width="9.7109375" style="657" bestFit="1" customWidth="1"/>
    <col min="13820" max="13820" width="4.7109375" style="657" bestFit="1" customWidth="1"/>
    <col min="13821" max="13821" width="7.85546875" style="657" bestFit="1" customWidth="1"/>
    <col min="13822" max="13822" width="9.42578125" style="657" bestFit="1" customWidth="1"/>
    <col min="13823" max="13823" width="4.7109375" style="657" bestFit="1" customWidth="1"/>
    <col min="13824" max="13824" width="7.7109375" style="657" customWidth="1"/>
    <col min="13825" max="13825" width="3" style="657" customWidth="1"/>
    <col min="13826" max="13826" width="9.42578125" style="657" bestFit="1" customWidth="1"/>
    <col min="13827" max="13827" width="4.7109375" style="657" bestFit="1" customWidth="1"/>
    <col min="13828" max="13828" width="7.85546875" style="657" bestFit="1" customWidth="1"/>
    <col min="13829" max="13829" width="9.42578125" style="657" bestFit="1" customWidth="1"/>
    <col min="13830" max="13830" width="4.7109375" style="657" bestFit="1" customWidth="1"/>
    <col min="13831" max="13831" width="7.85546875" style="657" bestFit="1" customWidth="1"/>
    <col min="13832" max="13832" width="9.42578125" style="657" bestFit="1" customWidth="1"/>
    <col min="13833" max="13833" width="4.7109375" style="657" bestFit="1" customWidth="1"/>
    <col min="13834" max="13834" width="7.85546875" style="657" bestFit="1" customWidth="1"/>
    <col min="13835" max="13835" width="9.42578125" style="657" bestFit="1" customWidth="1"/>
    <col min="13836" max="13836" width="4.7109375" style="657" bestFit="1" customWidth="1"/>
    <col min="13837" max="13837" width="7.85546875" style="657" bestFit="1" customWidth="1"/>
    <col min="13838" max="13838" width="9.42578125" style="657" bestFit="1" customWidth="1"/>
    <col min="13839" max="13839" width="0" style="657" hidden="1" customWidth="1"/>
    <col min="13840" max="14074" width="9.140625" style="657"/>
    <col min="14075" max="14075" width="9.7109375" style="657" bestFit="1" customWidth="1"/>
    <col min="14076" max="14076" width="4.7109375" style="657" bestFit="1" customWidth="1"/>
    <col min="14077" max="14077" width="7.85546875" style="657" bestFit="1" customWidth="1"/>
    <col min="14078" max="14078" width="9.42578125" style="657" bestFit="1" customWidth="1"/>
    <col min="14079" max="14079" width="4.7109375" style="657" bestFit="1" customWidth="1"/>
    <col min="14080" max="14080" width="7.7109375" style="657" customWidth="1"/>
    <col min="14081" max="14081" width="3" style="657" customWidth="1"/>
    <col min="14082" max="14082" width="9.42578125" style="657" bestFit="1" customWidth="1"/>
    <col min="14083" max="14083" width="4.7109375" style="657" bestFit="1" customWidth="1"/>
    <col min="14084" max="14084" width="7.85546875" style="657" bestFit="1" customWidth="1"/>
    <col min="14085" max="14085" width="9.42578125" style="657" bestFit="1" customWidth="1"/>
    <col min="14086" max="14086" width="4.7109375" style="657" bestFit="1" customWidth="1"/>
    <col min="14087" max="14087" width="7.85546875" style="657" bestFit="1" customWidth="1"/>
    <col min="14088" max="14088" width="9.42578125" style="657" bestFit="1" customWidth="1"/>
    <col min="14089" max="14089" width="4.7109375" style="657" bestFit="1" customWidth="1"/>
    <col min="14090" max="14090" width="7.85546875" style="657" bestFit="1" customWidth="1"/>
    <col min="14091" max="14091" width="9.42578125" style="657" bestFit="1" customWidth="1"/>
    <col min="14092" max="14092" width="4.7109375" style="657" bestFit="1" customWidth="1"/>
    <col min="14093" max="14093" width="7.85546875" style="657" bestFit="1" customWidth="1"/>
    <col min="14094" max="14094" width="9.42578125" style="657" bestFit="1" customWidth="1"/>
    <col min="14095" max="14095" width="0" style="657" hidden="1" customWidth="1"/>
    <col min="14096" max="14330" width="9.140625" style="657"/>
    <col min="14331" max="14331" width="9.7109375" style="657" bestFit="1" customWidth="1"/>
    <col min="14332" max="14332" width="4.7109375" style="657" bestFit="1" customWidth="1"/>
    <col min="14333" max="14333" width="7.85546875" style="657" bestFit="1" customWidth="1"/>
    <col min="14334" max="14334" width="9.42578125" style="657" bestFit="1" customWidth="1"/>
    <col min="14335" max="14335" width="4.7109375" style="657" bestFit="1" customWidth="1"/>
    <col min="14336" max="14336" width="7.7109375" style="657" customWidth="1"/>
    <col min="14337" max="14337" width="3" style="657" customWidth="1"/>
    <col min="14338" max="14338" width="9.42578125" style="657" bestFit="1" customWidth="1"/>
    <col min="14339" max="14339" width="4.7109375" style="657" bestFit="1" customWidth="1"/>
    <col min="14340" max="14340" width="7.85546875" style="657" bestFit="1" customWidth="1"/>
    <col min="14341" max="14341" width="9.42578125" style="657" bestFit="1" customWidth="1"/>
    <col min="14342" max="14342" width="4.7109375" style="657" bestFit="1" customWidth="1"/>
    <col min="14343" max="14343" width="7.85546875" style="657" bestFit="1" customWidth="1"/>
    <col min="14344" max="14344" width="9.42578125" style="657" bestFit="1" customWidth="1"/>
    <col min="14345" max="14345" width="4.7109375" style="657" bestFit="1" customWidth="1"/>
    <col min="14346" max="14346" width="7.85546875" style="657" bestFit="1" customWidth="1"/>
    <col min="14347" max="14347" width="9.42578125" style="657" bestFit="1" customWidth="1"/>
    <col min="14348" max="14348" width="4.7109375" style="657" bestFit="1" customWidth="1"/>
    <col min="14349" max="14349" width="7.85546875" style="657" bestFit="1" customWidth="1"/>
    <col min="14350" max="14350" width="9.42578125" style="657" bestFit="1" customWidth="1"/>
    <col min="14351" max="14351" width="0" style="657" hidden="1" customWidth="1"/>
    <col min="14352" max="14586" width="9.140625" style="657"/>
    <col min="14587" max="14587" width="9.7109375" style="657" bestFit="1" customWidth="1"/>
    <col min="14588" max="14588" width="4.7109375" style="657" bestFit="1" customWidth="1"/>
    <col min="14589" max="14589" width="7.85546875" style="657" bestFit="1" customWidth="1"/>
    <col min="14590" max="14590" width="9.42578125" style="657" bestFit="1" customWidth="1"/>
    <col min="14591" max="14591" width="4.7109375" style="657" bestFit="1" customWidth="1"/>
    <col min="14592" max="14592" width="7.7109375" style="657" customWidth="1"/>
    <col min="14593" max="14593" width="3" style="657" customWidth="1"/>
    <col min="14594" max="14594" width="9.42578125" style="657" bestFit="1" customWidth="1"/>
    <col min="14595" max="14595" width="4.7109375" style="657" bestFit="1" customWidth="1"/>
    <col min="14596" max="14596" width="7.85546875" style="657" bestFit="1" customWidth="1"/>
    <col min="14597" max="14597" width="9.42578125" style="657" bestFit="1" customWidth="1"/>
    <col min="14598" max="14598" width="4.7109375" style="657" bestFit="1" customWidth="1"/>
    <col min="14599" max="14599" width="7.85546875" style="657" bestFit="1" customWidth="1"/>
    <col min="14600" max="14600" width="9.42578125" style="657" bestFit="1" customWidth="1"/>
    <col min="14601" max="14601" width="4.7109375" style="657" bestFit="1" customWidth="1"/>
    <col min="14602" max="14602" width="7.85546875" style="657" bestFit="1" customWidth="1"/>
    <col min="14603" max="14603" width="9.42578125" style="657" bestFit="1" customWidth="1"/>
    <col min="14604" max="14604" width="4.7109375" style="657" bestFit="1" customWidth="1"/>
    <col min="14605" max="14605" width="7.85546875" style="657" bestFit="1" customWidth="1"/>
    <col min="14606" max="14606" width="9.42578125" style="657" bestFit="1" customWidth="1"/>
    <col min="14607" max="14607" width="0" style="657" hidden="1" customWidth="1"/>
    <col min="14608" max="14842" width="9.140625" style="657"/>
    <col min="14843" max="14843" width="9.7109375" style="657" bestFit="1" customWidth="1"/>
    <col min="14844" max="14844" width="4.7109375" style="657" bestFit="1" customWidth="1"/>
    <col min="14845" max="14845" width="7.85546875" style="657" bestFit="1" customWidth="1"/>
    <col min="14846" max="14846" width="9.42578125" style="657" bestFit="1" customWidth="1"/>
    <col min="14847" max="14847" width="4.7109375" style="657" bestFit="1" customWidth="1"/>
    <col min="14848" max="14848" width="7.7109375" style="657" customWidth="1"/>
    <col min="14849" max="14849" width="3" style="657" customWidth="1"/>
    <col min="14850" max="14850" width="9.42578125" style="657" bestFit="1" customWidth="1"/>
    <col min="14851" max="14851" width="4.7109375" style="657" bestFit="1" customWidth="1"/>
    <col min="14852" max="14852" width="7.85546875" style="657" bestFit="1" customWidth="1"/>
    <col min="14853" max="14853" width="9.42578125" style="657" bestFit="1" customWidth="1"/>
    <col min="14854" max="14854" width="4.7109375" style="657" bestFit="1" customWidth="1"/>
    <col min="14855" max="14855" width="7.85546875" style="657" bestFit="1" customWidth="1"/>
    <col min="14856" max="14856" width="9.42578125" style="657" bestFit="1" customWidth="1"/>
    <col min="14857" max="14857" width="4.7109375" style="657" bestFit="1" customWidth="1"/>
    <col min="14858" max="14858" width="7.85546875" style="657" bestFit="1" customWidth="1"/>
    <col min="14859" max="14859" width="9.42578125" style="657" bestFit="1" customWidth="1"/>
    <col min="14860" max="14860" width="4.7109375" style="657" bestFit="1" customWidth="1"/>
    <col min="14861" max="14861" width="7.85546875" style="657" bestFit="1" customWidth="1"/>
    <col min="14862" max="14862" width="9.42578125" style="657" bestFit="1" customWidth="1"/>
    <col min="14863" max="14863" width="0" style="657" hidden="1" customWidth="1"/>
    <col min="14864" max="15098" width="9.140625" style="657"/>
    <col min="15099" max="15099" width="9.7109375" style="657" bestFit="1" customWidth="1"/>
    <col min="15100" max="15100" width="4.7109375" style="657" bestFit="1" customWidth="1"/>
    <col min="15101" max="15101" width="7.85546875" style="657" bestFit="1" customWidth="1"/>
    <col min="15102" max="15102" width="9.42578125" style="657" bestFit="1" customWidth="1"/>
    <col min="15103" max="15103" width="4.7109375" style="657" bestFit="1" customWidth="1"/>
    <col min="15104" max="15104" width="7.7109375" style="657" customWidth="1"/>
    <col min="15105" max="15105" width="3" style="657" customWidth="1"/>
    <col min="15106" max="15106" width="9.42578125" style="657" bestFit="1" customWidth="1"/>
    <col min="15107" max="15107" width="4.7109375" style="657" bestFit="1" customWidth="1"/>
    <col min="15108" max="15108" width="7.85546875" style="657" bestFit="1" customWidth="1"/>
    <col min="15109" max="15109" width="9.42578125" style="657" bestFit="1" customWidth="1"/>
    <col min="15110" max="15110" width="4.7109375" style="657" bestFit="1" customWidth="1"/>
    <col min="15111" max="15111" width="7.85546875" style="657" bestFit="1" customWidth="1"/>
    <col min="15112" max="15112" width="9.42578125" style="657" bestFit="1" customWidth="1"/>
    <col min="15113" max="15113" width="4.7109375" style="657" bestFit="1" customWidth="1"/>
    <col min="15114" max="15114" width="7.85546875" style="657" bestFit="1" customWidth="1"/>
    <col min="15115" max="15115" width="9.42578125" style="657" bestFit="1" customWidth="1"/>
    <col min="15116" max="15116" width="4.7109375" style="657" bestFit="1" customWidth="1"/>
    <col min="15117" max="15117" width="7.85546875" style="657" bestFit="1" customWidth="1"/>
    <col min="15118" max="15118" width="9.42578125" style="657" bestFit="1" customWidth="1"/>
    <col min="15119" max="15119" width="0" style="657" hidden="1" customWidth="1"/>
    <col min="15120" max="15354" width="9.140625" style="657"/>
    <col min="15355" max="15355" width="9.7109375" style="657" bestFit="1" customWidth="1"/>
    <col min="15356" max="15356" width="4.7109375" style="657" bestFit="1" customWidth="1"/>
    <col min="15357" max="15357" width="7.85546875" style="657" bestFit="1" customWidth="1"/>
    <col min="15358" max="15358" width="9.42578125" style="657" bestFit="1" customWidth="1"/>
    <col min="15359" max="15359" width="4.7109375" style="657" bestFit="1" customWidth="1"/>
    <col min="15360" max="15360" width="7.7109375" style="657" customWidth="1"/>
    <col min="15361" max="15361" width="3" style="657" customWidth="1"/>
    <col min="15362" max="15362" width="9.42578125" style="657" bestFit="1" customWidth="1"/>
    <col min="15363" max="15363" width="4.7109375" style="657" bestFit="1" customWidth="1"/>
    <col min="15364" max="15364" width="7.85546875" style="657" bestFit="1" customWidth="1"/>
    <col min="15365" max="15365" width="9.42578125" style="657" bestFit="1" customWidth="1"/>
    <col min="15366" max="15366" width="4.7109375" style="657" bestFit="1" customWidth="1"/>
    <col min="15367" max="15367" width="7.85546875" style="657" bestFit="1" customWidth="1"/>
    <col min="15368" max="15368" width="9.42578125" style="657" bestFit="1" customWidth="1"/>
    <col min="15369" max="15369" width="4.7109375" style="657" bestFit="1" customWidth="1"/>
    <col min="15370" max="15370" width="7.85546875" style="657" bestFit="1" customWidth="1"/>
    <col min="15371" max="15371" width="9.42578125" style="657" bestFit="1" customWidth="1"/>
    <col min="15372" max="15372" width="4.7109375" style="657" bestFit="1" customWidth="1"/>
    <col min="15373" max="15373" width="7.85546875" style="657" bestFit="1" customWidth="1"/>
    <col min="15374" max="15374" width="9.42578125" style="657" bestFit="1" customWidth="1"/>
    <col min="15375" max="15375" width="0" style="657" hidden="1" customWidth="1"/>
    <col min="15376" max="15610" width="9.140625" style="657"/>
    <col min="15611" max="15611" width="9.7109375" style="657" bestFit="1" customWidth="1"/>
    <col min="15612" max="15612" width="4.7109375" style="657" bestFit="1" customWidth="1"/>
    <col min="15613" max="15613" width="7.85546875" style="657" bestFit="1" customWidth="1"/>
    <col min="15614" max="15614" width="9.42578125" style="657" bestFit="1" customWidth="1"/>
    <col min="15615" max="15615" width="4.7109375" style="657" bestFit="1" customWidth="1"/>
    <col min="15616" max="15616" width="7.7109375" style="657" customWidth="1"/>
    <col min="15617" max="15617" width="3" style="657" customWidth="1"/>
    <col min="15618" max="15618" width="9.42578125" style="657" bestFit="1" customWidth="1"/>
    <col min="15619" max="15619" width="4.7109375" style="657" bestFit="1" customWidth="1"/>
    <col min="15620" max="15620" width="7.85546875" style="657" bestFit="1" customWidth="1"/>
    <col min="15621" max="15621" width="9.42578125" style="657" bestFit="1" customWidth="1"/>
    <col min="15622" max="15622" width="4.7109375" style="657" bestFit="1" customWidth="1"/>
    <col min="15623" max="15623" width="7.85546875" style="657" bestFit="1" customWidth="1"/>
    <col min="15624" max="15624" width="9.42578125" style="657" bestFit="1" customWidth="1"/>
    <col min="15625" max="15625" width="4.7109375" style="657" bestFit="1" customWidth="1"/>
    <col min="15626" max="15626" width="7.85546875" style="657" bestFit="1" customWidth="1"/>
    <col min="15627" max="15627" width="9.42578125" style="657" bestFit="1" customWidth="1"/>
    <col min="15628" max="15628" width="4.7109375" style="657" bestFit="1" customWidth="1"/>
    <col min="15629" max="15629" width="7.85546875" style="657" bestFit="1" customWidth="1"/>
    <col min="15630" max="15630" width="9.42578125" style="657" bestFit="1" customWidth="1"/>
    <col min="15631" max="15631" width="0" style="657" hidden="1" customWidth="1"/>
    <col min="15632" max="15866" width="9.140625" style="657"/>
    <col min="15867" max="15867" width="9.7109375" style="657" bestFit="1" customWidth="1"/>
    <col min="15868" max="15868" width="4.7109375" style="657" bestFit="1" customWidth="1"/>
    <col min="15869" max="15869" width="7.85546875" style="657" bestFit="1" customWidth="1"/>
    <col min="15870" max="15870" width="9.42578125" style="657" bestFit="1" customWidth="1"/>
    <col min="15871" max="15871" width="4.7109375" style="657" bestFit="1" customWidth="1"/>
    <col min="15872" max="15872" width="7.7109375" style="657" customWidth="1"/>
    <col min="15873" max="15873" width="3" style="657" customWidth="1"/>
    <col min="15874" max="15874" width="9.42578125" style="657" bestFit="1" customWidth="1"/>
    <col min="15875" max="15875" width="4.7109375" style="657" bestFit="1" customWidth="1"/>
    <col min="15876" max="15876" width="7.85546875" style="657" bestFit="1" customWidth="1"/>
    <col min="15877" max="15877" width="9.42578125" style="657" bestFit="1" customWidth="1"/>
    <col min="15878" max="15878" width="4.7109375" style="657" bestFit="1" customWidth="1"/>
    <col min="15879" max="15879" width="7.85546875" style="657" bestFit="1" customWidth="1"/>
    <col min="15880" max="15880" width="9.42578125" style="657" bestFit="1" customWidth="1"/>
    <col min="15881" max="15881" width="4.7109375" style="657" bestFit="1" customWidth="1"/>
    <col min="15882" max="15882" width="7.85546875" style="657" bestFit="1" customWidth="1"/>
    <col min="15883" max="15883" width="9.42578125" style="657" bestFit="1" customWidth="1"/>
    <col min="15884" max="15884" width="4.7109375" style="657" bestFit="1" customWidth="1"/>
    <col min="15885" max="15885" width="7.85546875" style="657" bestFit="1" customWidth="1"/>
    <col min="15886" max="15886" width="9.42578125" style="657" bestFit="1" customWidth="1"/>
    <col min="15887" max="15887" width="0" style="657" hidden="1" customWidth="1"/>
    <col min="15888" max="16122" width="9.140625" style="657"/>
    <col min="16123" max="16123" width="9.7109375" style="657" bestFit="1" customWidth="1"/>
    <col min="16124" max="16124" width="4.7109375" style="657" bestFit="1" customWidth="1"/>
    <col min="16125" max="16125" width="7.85546875" style="657" bestFit="1" customWidth="1"/>
    <col min="16126" max="16126" width="9.42578125" style="657" bestFit="1" customWidth="1"/>
    <col min="16127" max="16127" width="4.7109375" style="657" bestFit="1" customWidth="1"/>
    <col min="16128" max="16128" width="7.7109375" style="657" customWidth="1"/>
    <col min="16129" max="16129" width="3" style="657" customWidth="1"/>
    <col min="16130" max="16130" width="9.42578125" style="657" bestFit="1" customWidth="1"/>
    <col min="16131" max="16131" width="4.7109375" style="657" bestFit="1" customWidth="1"/>
    <col min="16132" max="16132" width="7.85546875" style="657" bestFit="1" customWidth="1"/>
    <col min="16133" max="16133" width="9.42578125" style="657" bestFit="1" customWidth="1"/>
    <col min="16134" max="16134" width="4.7109375" style="657" bestFit="1" customWidth="1"/>
    <col min="16135" max="16135" width="7.85546875" style="657" bestFit="1" customWidth="1"/>
    <col min="16136" max="16136" width="9.42578125" style="657" bestFit="1" customWidth="1"/>
    <col min="16137" max="16137" width="4.7109375" style="657" bestFit="1" customWidth="1"/>
    <col min="16138" max="16138" width="7.85546875" style="657" bestFit="1" customWidth="1"/>
    <col min="16139" max="16139" width="9.42578125" style="657" bestFit="1" customWidth="1"/>
    <col min="16140" max="16140" width="4.7109375" style="657" bestFit="1" customWidth="1"/>
    <col min="16141" max="16141" width="7.85546875" style="657" bestFit="1" customWidth="1"/>
    <col min="16142" max="16142" width="9.42578125" style="657" bestFit="1" customWidth="1"/>
    <col min="16143" max="16143" width="0" style="657" hidden="1" customWidth="1"/>
    <col min="16144" max="16376" width="9.140625" style="657"/>
    <col min="16377" max="16384" width="8.85546875" style="657" customWidth="1"/>
  </cols>
  <sheetData>
    <row r="1" spans="1:9" s="742" customFormat="1" ht="13.9" customHeight="1" x14ac:dyDescent="0.2">
      <c r="A1" s="1012" t="s">
        <v>1556</v>
      </c>
      <c r="B1" s="1012"/>
      <c r="C1" s="1012"/>
      <c r="D1" s="1012"/>
      <c r="E1" s="1012"/>
      <c r="F1" s="1012"/>
      <c r="G1" s="1012"/>
      <c r="H1" s="1012"/>
      <c r="I1" s="1012"/>
    </row>
    <row r="2" spans="1:9" s="742" customFormat="1" x14ac:dyDescent="0.2">
      <c r="A2" s="251" t="s">
        <v>31</v>
      </c>
    </row>
    <row r="3" spans="1:9" s="742" customFormat="1" ht="9.9499999999999993" customHeight="1" x14ac:dyDescent="0.2">
      <c r="A3" s="1021" t="s">
        <v>1497</v>
      </c>
      <c r="B3" s="844">
        <v>2019</v>
      </c>
      <c r="C3" s="845"/>
      <c r="D3" s="844">
        <v>2020</v>
      </c>
      <c r="E3" s="845"/>
      <c r="F3" s="844">
        <v>2021</v>
      </c>
      <c r="G3" s="845"/>
      <c r="H3" s="844" t="s">
        <v>406</v>
      </c>
      <c r="I3" s="845"/>
    </row>
    <row r="4" spans="1:9" s="742" customFormat="1" ht="20.100000000000001" customHeight="1" x14ac:dyDescent="0.2">
      <c r="A4" s="1021"/>
      <c r="B4" s="743" t="s">
        <v>1498</v>
      </c>
      <c r="C4" s="277" t="s">
        <v>1504</v>
      </c>
      <c r="D4" s="743" t="s">
        <v>1498</v>
      </c>
      <c r="E4" s="277" t="s">
        <v>1504</v>
      </c>
      <c r="F4" s="743" t="s">
        <v>1498</v>
      </c>
      <c r="G4" s="277" t="s">
        <v>1504</v>
      </c>
      <c r="H4" s="743" t="s">
        <v>1498</v>
      </c>
      <c r="I4" s="277" t="s">
        <v>1504</v>
      </c>
    </row>
    <row r="5" spans="1:9" s="742" customFormat="1" ht="5.0999999999999996" customHeight="1" x14ac:dyDescent="0.2">
      <c r="A5" s="736"/>
      <c r="B5" s="751"/>
      <c r="C5" s="313"/>
      <c r="D5" s="751"/>
      <c r="E5" s="313"/>
      <c r="F5" s="751"/>
      <c r="G5" s="313"/>
      <c r="H5" s="751"/>
      <c r="I5" s="313"/>
    </row>
    <row r="6" spans="1:9" s="746" customFormat="1" ht="9.9499999999999993" customHeight="1" x14ac:dyDescent="0.2">
      <c r="A6" s="194" t="s">
        <v>20</v>
      </c>
      <c r="B6" s="700">
        <v>4078</v>
      </c>
      <c r="C6" s="700">
        <v>4569.6260499999999</v>
      </c>
      <c r="D6" s="700">
        <v>4122</v>
      </c>
      <c r="E6" s="700">
        <v>4668.2916399999995</v>
      </c>
      <c r="F6" s="700">
        <v>4191</v>
      </c>
      <c r="G6" s="700">
        <v>4686.7192699999996</v>
      </c>
      <c r="H6" s="700">
        <v>4265</v>
      </c>
      <c r="I6" s="700">
        <v>4678.6488300000001</v>
      </c>
    </row>
    <row r="7" spans="1:9" s="742" customFormat="1" ht="9.9499999999999993" customHeight="1" x14ac:dyDescent="0.2">
      <c r="A7" s="1" t="s">
        <v>1499</v>
      </c>
      <c r="B7" s="13">
        <v>2687</v>
      </c>
      <c r="C7" s="13">
        <v>2422.33824</v>
      </c>
      <c r="D7" s="13">
        <v>2695</v>
      </c>
      <c r="E7" s="13">
        <v>2465.5783099999999</v>
      </c>
      <c r="F7" s="13">
        <v>2730</v>
      </c>
      <c r="G7" s="13">
        <v>2465.9823000000001</v>
      </c>
      <c r="H7" s="13">
        <v>2760</v>
      </c>
      <c r="I7" s="13">
        <v>2452.8319999999999</v>
      </c>
    </row>
    <row r="8" spans="1:9" s="1" customFormat="1" ht="9.9499999999999993" customHeight="1" x14ac:dyDescent="0.15">
      <c r="A8" s="1" t="s">
        <v>1505</v>
      </c>
      <c r="B8" s="13">
        <v>1391</v>
      </c>
      <c r="C8" s="13">
        <v>2147.2878099999998</v>
      </c>
      <c r="D8" s="13">
        <v>1427</v>
      </c>
      <c r="E8" s="13">
        <v>2202.71333</v>
      </c>
      <c r="F8" s="13">
        <v>1461</v>
      </c>
      <c r="G8" s="13">
        <v>2220.7369699999999</v>
      </c>
      <c r="H8" s="13">
        <v>1505</v>
      </c>
      <c r="I8" s="13">
        <v>2225.8168300000002</v>
      </c>
    </row>
    <row r="9" spans="1:9" s="1" customFormat="1" ht="5.0999999999999996" customHeight="1" thickBot="1" x14ac:dyDescent="0.2">
      <c r="A9" s="27"/>
      <c r="B9" s="27"/>
      <c r="C9" s="161"/>
      <c r="D9" s="27"/>
      <c r="E9" s="161"/>
      <c r="F9" s="27"/>
      <c r="G9" s="161"/>
      <c r="H9" s="27"/>
      <c r="I9" s="161"/>
    </row>
    <row r="10" spans="1:9" s="1" customFormat="1" ht="9" customHeight="1" thickTop="1" x14ac:dyDescent="0.15">
      <c r="A10" s="1022" t="s">
        <v>1417</v>
      </c>
      <c r="B10" s="1022"/>
      <c r="C10" s="1022"/>
      <c r="D10" s="1022"/>
      <c r="E10" s="1022"/>
      <c r="F10" s="254"/>
      <c r="H10" s="254"/>
    </row>
    <row r="18" spans="2:9" ht="5.0999999999999996" customHeight="1" x14ac:dyDescent="0.2"/>
    <row r="19" spans="2:9" x14ac:dyDescent="0.2">
      <c r="B19" s="1023"/>
      <c r="C19" s="1023"/>
      <c r="D19" s="1023"/>
      <c r="E19" s="1023"/>
      <c r="F19" s="1023"/>
      <c r="G19" s="1023"/>
      <c r="H19" s="1023"/>
      <c r="I19" s="1023"/>
    </row>
    <row r="20" spans="2:9" x14ac:dyDescent="0.2">
      <c r="B20" s="1023"/>
      <c r="C20" s="1023"/>
      <c r="D20" s="1023"/>
      <c r="E20" s="1023"/>
      <c r="F20" s="1023"/>
      <c r="G20" s="1023"/>
      <c r="H20" s="1023"/>
      <c r="I20" s="1023"/>
    </row>
    <row r="21" spans="2:9" x14ac:dyDescent="0.2">
      <c r="B21" s="1023"/>
      <c r="C21" s="1023"/>
      <c r="D21" s="1023"/>
      <c r="E21" s="1023"/>
      <c r="F21" s="1023"/>
      <c r="G21" s="1023"/>
      <c r="H21" s="1023"/>
      <c r="I21" s="1023"/>
    </row>
    <row r="22" spans="2:9" x14ac:dyDescent="0.2">
      <c r="B22" s="1023"/>
      <c r="C22" s="1023"/>
      <c r="D22" s="1023"/>
      <c r="E22" s="1023"/>
      <c r="F22" s="1023"/>
      <c r="G22" s="1023"/>
      <c r="H22" s="1023"/>
      <c r="I22" s="1023"/>
    </row>
  </sheetData>
  <mergeCells count="9">
    <mergeCell ref="A10:E10"/>
    <mergeCell ref="B19:I21"/>
    <mergeCell ref="B22:I22"/>
    <mergeCell ref="A1:I1"/>
    <mergeCell ref="A3:A4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scale="97" orientation="portrait" horizontalDpi="300" verticalDpi="300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24E2B-4C2B-4999-B575-0F74B4D6145C}">
  <dimension ref="A1:G17"/>
  <sheetViews>
    <sheetView showGridLines="0" zoomScaleNormal="100" zoomScaleSheetLayoutView="160" workbookViewId="0">
      <selection sqref="A1:E1"/>
    </sheetView>
  </sheetViews>
  <sheetFormatPr defaultRowHeight="12.75" x14ac:dyDescent="0.2"/>
  <cols>
    <col min="1" max="1" width="18.28515625" style="657" customWidth="1"/>
    <col min="2" max="5" width="11.42578125" style="657" customWidth="1"/>
    <col min="6" max="241" width="9.140625" style="657"/>
    <col min="242" max="242" width="15.28515625" style="657" bestFit="1" customWidth="1"/>
    <col min="243" max="246" width="6.5703125" style="657" bestFit="1" customWidth="1"/>
    <col min="247" max="247" width="1.7109375" style="657" customWidth="1"/>
    <col min="248" max="248" width="5.28515625" style="657" customWidth="1"/>
    <col min="249" max="249" width="6.5703125" style="657" bestFit="1" customWidth="1"/>
    <col min="250" max="497" width="9.140625" style="657"/>
    <col min="498" max="498" width="15.28515625" style="657" bestFit="1" customWidth="1"/>
    <col min="499" max="502" width="6.5703125" style="657" bestFit="1" customWidth="1"/>
    <col min="503" max="503" width="1.7109375" style="657" customWidth="1"/>
    <col min="504" max="504" width="5.28515625" style="657" customWidth="1"/>
    <col min="505" max="505" width="6.5703125" style="657" bestFit="1" customWidth="1"/>
    <col min="506" max="753" width="9.140625" style="657"/>
    <col min="754" max="754" width="15.28515625" style="657" bestFit="1" customWidth="1"/>
    <col min="755" max="758" width="6.5703125" style="657" bestFit="1" customWidth="1"/>
    <col min="759" max="759" width="1.7109375" style="657" customWidth="1"/>
    <col min="760" max="760" width="5.28515625" style="657" customWidth="1"/>
    <col min="761" max="761" width="6.5703125" style="657" bestFit="1" customWidth="1"/>
    <col min="762" max="1009" width="9.140625" style="657"/>
    <col min="1010" max="1010" width="15.28515625" style="657" bestFit="1" customWidth="1"/>
    <col min="1011" max="1014" width="6.5703125" style="657" bestFit="1" customWidth="1"/>
    <col min="1015" max="1015" width="1.7109375" style="657" customWidth="1"/>
    <col min="1016" max="1016" width="5.28515625" style="657" customWidth="1"/>
    <col min="1017" max="1017" width="6.5703125" style="657" bestFit="1" customWidth="1"/>
    <col min="1018" max="1265" width="9.140625" style="657"/>
    <col min="1266" max="1266" width="15.28515625" style="657" bestFit="1" customWidth="1"/>
    <col min="1267" max="1270" width="6.5703125" style="657" bestFit="1" customWidth="1"/>
    <col min="1271" max="1271" width="1.7109375" style="657" customWidth="1"/>
    <col min="1272" max="1272" width="5.28515625" style="657" customWidth="1"/>
    <col min="1273" max="1273" width="6.5703125" style="657" bestFit="1" customWidth="1"/>
    <col min="1274" max="1521" width="9.140625" style="657"/>
    <col min="1522" max="1522" width="15.28515625" style="657" bestFit="1" customWidth="1"/>
    <col min="1523" max="1526" width="6.5703125" style="657" bestFit="1" customWidth="1"/>
    <col min="1527" max="1527" width="1.7109375" style="657" customWidth="1"/>
    <col min="1528" max="1528" width="5.28515625" style="657" customWidth="1"/>
    <col min="1529" max="1529" width="6.5703125" style="657" bestFit="1" customWidth="1"/>
    <col min="1530" max="1777" width="9.140625" style="657"/>
    <col min="1778" max="1778" width="15.28515625" style="657" bestFit="1" customWidth="1"/>
    <col min="1779" max="1782" width="6.5703125" style="657" bestFit="1" customWidth="1"/>
    <col min="1783" max="1783" width="1.7109375" style="657" customWidth="1"/>
    <col min="1784" max="1784" width="5.28515625" style="657" customWidth="1"/>
    <col min="1785" max="1785" width="6.5703125" style="657" bestFit="1" customWidth="1"/>
    <col min="1786" max="2033" width="9.140625" style="657"/>
    <col min="2034" max="2034" width="15.28515625" style="657" bestFit="1" customWidth="1"/>
    <col min="2035" max="2038" width="6.5703125" style="657" bestFit="1" customWidth="1"/>
    <col min="2039" max="2039" width="1.7109375" style="657" customWidth="1"/>
    <col min="2040" max="2040" width="5.28515625" style="657" customWidth="1"/>
    <col min="2041" max="2041" width="6.5703125" style="657" bestFit="1" customWidth="1"/>
    <col min="2042" max="2289" width="9.140625" style="657"/>
    <col min="2290" max="2290" width="15.28515625" style="657" bestFit="1" customWidth="1"/>
    <col min="2291" max="2294" width="6.5703125" style="657" bestFit="1" customWidth="1"/>
    <col min="2295" max="2295" width="1.7109375" style="657" customWidth="1"/>
    <col min="2296" max="2296" width="5.28515625" style="657" customWidth="1"/>
    <col min="2297" max="2297" width="6.5703125" style="657" bestFit="1" customWidth="1"/>
    <col min="2298" max="2545" width="9.140625" style="657"/>
    <col min="2546" max="2546" width="15.28515625" style="657" bestFit="1" customWidth="1"/>
    <col min="2547" max="2550" width="6.5703125" style="657" bestFit="1" customWidth="1"/>
    <col min="2551" max="2551" width="1.7109375" style="657" customWidth="1"/>
    <col min="2552" max="2552" width="5.28515625" style="657" customWidth="1"/>
    <col min="2553" max="2553" width="6.5703125" style="657" bestFit="1" customWidth="1"/>
    <col min="2554" max="2801" width="9.140625" style="657"/>
    <col min="2802" max="2802" width="15.28515625" style="657" bestFit="1" customWidth="1"/>
    <col min="2803" max="2806" width="6.5703125" style="657" bestFit="1" customWidth="1"/>
    <col min="2807" max="2807" width="1.7109375" style="657" customWidth="1"/>
    <col min="2808" max="2808" width="5.28515625" style="657" customWidth="1"/>
    <col min="2809" max="2809" width="6.5703125" style="657" bestFit="1" customWidth="1"/>
    <col min="2810" max="3057" width="9.140625" style="657"/>
    <col min="3058" max="3058" width="15.28515625" style="657" bestFit="1" customWidth="1"/>
    <col min="3059" max="3062" width="6.5703125" style="657" bestFit="1" customWidth="1"/>
    <col min="3063" max="3063" width="1.7109375" style="657" customWidth="1"/>
    <col min="3064" max="3064" width="5.28515625" style="657" customWidth="1"/>
    <col min="3065" max="3065" width="6.5703125" style="657" bestFit="1" customWidth="1"/>
    <col min="3066" max="3313" width="9.140625" style="657"/>
    <col min="3314" max="3314" width="15.28515625" style="657" bestFit="1" customWidth="1"/>
    <col min="3315" max="3318" width="6.5703125" style="657" bestFit="1" customWidth="1"/>
    <col min="3319" max="3319" width="1.7109375" style="657" customWidth="1"/>
    <col min="3320" max="3320" width="5.28515625" style="657" customWidth="1"/>
    <col min="3321" max="3321" width="6.5703125" style="657" bestFit="1" customWidth="1"/>
    <col min="3322" max="3569" width="9.140625" style="657"/>
    <col min="3570" max="3570" width="15.28515625" style="657" bestFit="1" customWidth="1"/>
    <col min="3571" max="3574" width="6.5703125" style="657" bestFit="1" customWidth="1"/>
    <col min="3575" max="3575" width="1.7109375" style="657" customWidth="1"/>
    <col min="3576" max="3576" width="5.28515625" style="657" customWidth="1"/>
    <col min="3577" max="3577" width="6.5703125" style="657" bestFit="1" customWidth="1"/>
    <col min="3578" max="3825" width="9.140625" style="657"/>
    <col min="3826" max="3826" width="15.28515625" style="657" bestFit="1" customWidth="1"/>
    <col min="3827" max="3830" width="6.5703125" style="657" bestFit="1" customWidth="1"/>
    <col min="3831" max="3831" width="1.7109375" style="657" customWidth="1"/>
    <col min="3832" max="3832" width="5.28515625" style="657" customWidth="1"/>
    <col min="3833" max="3833" width="6.5703125" style="657" bestFit="1" customWidth="1"/>
    <col min="3834" max="4081" width="9.140625" style="657"/>
    <col min="4082" max="4082" width="15.28515625" style="657" bestFit="1" customWidth="1"/>
    <col min="4083" max="4086" width="6.5703125" style="657" bestFit="1" customWidth="1"/>
    <col min="4087" max="4087" width="1.7109375" style="657" customWidth="1"/>
    <col min="4088" max="4088" width="5.28515625" style="657" customWidth="1"/>
    <col min="4089" max="4089" width="6.5703125" style="657" bestFit="1" customWidth="1"/>
    <col min="4090" max="4337" width="9.140625" style="657"/>
    <col min="4338" max="4338" width="15.28515625" style="657" bestFit="1" customWidth="1"/>
    <col min="4339" max="4342" width="6.5703125" style="657" bestFit="1" customWidth="1"/>
    <col min="4343" max="4343" width="1.7109375" style="657" customWidth="1"/>
    <col min="4344" max="4344" width="5.28515625" style="657" customWidth="1"/>
    <col min="4345" max="4345" width="6.5703125" style="657" bestFit="1" customWidth="1"/>
    <col min="4346" max="4593" width="9.140625" style="657"/>
    <col min="4594" max="4594" width="15.28515625" style="657" bestFit="1" customWidth="1"/>
    <col min="4595" max="4598" width="6.5703125" style="657" bestFit="1" customWidth="1"/>
    <col min="4599" max="4599" width="1.7109375" style="657" customWidth="1"/>
    <col min="4600" max="4600" width="5.28515625" style="657" customWidth="1"/>
    <col min="4601" max="4601" width="6.5703125" style="657" bestFit="1" customWidth="1"/>
    <col min="4602" max="4849" width="9.140625" style="657"/>
    <col min="4850" max="4850" width="15.28515625" style="657" bestFit="1" customWidth="1"/>
    <col min="4851" max="4854" width="6.5703125" style="657" bestFit="1" customWidth="1"/>
    <col min="4855" max="4855" width="1.7109375" style="657" customWidth="1"/>
    <col min="4856" max="4856" width="5.28515625" style="657" customWidth="1"/>
    <col min="4857" max="4857" width="6.5703125" style="657" bestFit="1" customWidth="1"/>
    <col min="4858" max="5105" width="9.140625" style="657"/>
    <col min="5106" max="5106" width="15.28515625" style="657" bestFit="1" customWidth="1"/>
    <col min="5107" max="5110" width="6.5703125" style="657" bestFit="1" customWidth="1"/>
    <col min="5111" max="5111" width="1.7109375" style="657" customWidth="1"/>
    <col min="5112" max="5112" width="5.28515625" style="657" customWidth="1"/>
    <col min="5113" max="5113" width="6.5703125" style="657" bestFit="1" customWidth="1"/>
    <col min="5114" max="5361" width="9.140625" style="657"/>
    <col min="5362" max="5362" width="15.28515625" style="657" bestFit="1" customWidth="1"/>
    <col min="5363" max="5366" width="6.5703125" style="657" bestFit="1" customWidth="1"/>
    <col min="5367" max="5367" width="1.7109375" style="657" customWidth="1"/>
    <col min="5368" max="5368" width="5.28515625" style="657" customWidth="1"/>
    <col min="5369" max="5369" width="6.5703125" style="657" bestFit="1" customWidth="1"/>
    <col min="5370" max="5617" width="9.140625" style="657"/>
    <col min="5618" max="5618" width="15.28515625" style="657" bestFit="1" customWidth="1"/>
    <col min="5619" max="5622" width="6.5703125" style="657" bestFit="1" customWidth="1"/>
    <col min="5623" max="5623" width="1.7109375" style="657" customWidth="1"/>
    <col min="5624" max="5624" width="5.28515625" style="657" customWidth="1"/>
    <col min="5625" max="5625" width="6.5703125" style="657" bestFit="1" customWidth="1"/>
    <col min="5626" max="5873" width="9.140625" style="657"/>
    <col min="5874" max="5874" width="15.28515625" style="657" bestFit="1" customWidth="1"/>
    <col min="5875" max="5878" width="6.5703125" style="657" bestFit="1" customWidth="1"/>
    <col min="5879" max="5879" width="1.7109375" style="657" customWidth="1"/>
    <col min="5880" max="5880" width="5.28515625" style="657" customWidth="1"/>
    <col min="5881" max="5881" width="6.5703125" style="657" bestFit="1" customWidth="1"/>
    <col min="5882" max="6129" width="9.140625" style="657"/>
    <col min="6130" max="6130" width="15.28515625" style="657" bestFit="1" customWidth="1"/>
    <col min="6131" max="6134" width="6.5703125" style="657" bestFit="1" customWidth="1"/>
    <col min="6135" max="6135" width="1.7109375" style="657" customWidth="1"/>
    <col min="6136" max="6136" width="5.28515625" style="657" customWidth="1"/>
    <col min="6137" max="6137" width="6.5703125" style="657" bestFit="1" customWidth="1"/>
    <col min="6138" max="6385" width="9.140625" style="657"/>
    <col min="6386" max="6386" width="15.28515625" style="657" bestFit="1" customWidth="1"/>
    <col min="6387" max="6390" width="6.5703125" style="657" bestFit="1" customWidth="1"/>
    <col min="6391" max="6391" width="1.7109375" style="657" customWidth="1"/>
    <col min="6392" max="6392" width="5.28515625" style="657" customWidth="1"/>
    <col min="6393" max="6393" width="6.5703125" style="657" bestFit="1" customWidth="1"/>
    <col min="6394" max="6641" width="9.140625" style="657"/>
    <col min="6642" max="6642" width="15.28515625" style="657" bestFit="1" customWidth="1"/>
    <col min="6643" max="6646" width="6.5703125" style="657" bestFit="1" customWidth="1"/>
    <col min="6647" max="6647" width="1.7109375" style="657" customWidth="1"/>
    <col min="6648" max="6648" width="5.28515625" style="657" customWidth="1"/>
    <col min="6649" max="6649" width="6.5703125" style="657" bestFit="1" customWidth="1"/>
    <col min="6650" max="6897" width="9.140625" style="657"/>
    <col min="6898" max="6898" width="15.28515625" style="657" bestFit="1" customWidth="1"/>
    <col min="6899" max="6902" width="6.5703125" style="657" bestFit="1" customWidth="1"/>
    <col min="6903" max="6903" width="1.7109375" style="657" customWidth="1"/>
    <col min="6904" max="6904" width="5.28515625" style="657" customWidth="1"/>
    <col min="6905" max="6905" width="6.5703125" style="657" bestFit="1" customWidth="1"/>
    <col min="6906" max="7153" width="9.140625" style="657"/>
    <col min="7154" max="7154" width="15.28515625" style="657" bestFit="1" customWidth="1"/>
    <col min="7155" max="7158" width="6.5703125" style="657" bestFit="1" customWidth="1"/>
    <col min="7159" max="7159" width="1.7109375" style="657" customWidth="1"/>
    <col min="7160" max="7160" width="5.28515625" style="657" customWidth="1"/>
    <col min="7161" max="7161" width="6.5703125" style="657" bestFit="1" customWidth="1"/>
    <col min="7162" max="7409" width="9.140625" style="657"/>
    <col min="7410" max="7410" width="15.28515625" style="657" bestFit="1" customWidth="1"/>
    <col min="7411" max="7414" width="6.5703125" style="657" bestFit="1" customWidth="1"/>
    <col min="7415" max="7415" width="1.7109375" style="657" customWidth="1"/>
    <col min="7416" max="7416" width="5.28515625" style="657" customWidth="1"/>
    <col min="7417" max="7417" width="6.5703125" style="657" bestFit="1" customWidth="1"/>
    <col min="7418" max="7665" width="9.140625" style="657"/>
    <col min="7666" max="7666" width="15.28515625" style="657" bestFit="1" customWidth="1"/>
    <col min="7667" max="7670" width="6.5703125" style="657" bestFit="1" customWidth="1"/>
    <col min="7671" max="7671" width="1.7109375" style="657" customWidth="1"/>
    <col min="7672" max="7672" width="5.28515625" style="657" customWidth="1"/>
    <col min="7673" max="7673" width="6.5703125" style="657" bestFit="1" customWidth="1"/>
    <col min="7674" max="7921" width="9.140625" style="657"/>
    <col min="7922" max="7922" width="15.28515625" style="657" bestFit="1" customWidth="1"/>
    <col min="7923" max="7926" width="6.5703125" style="657" bestFit="1" customWidth="1"/>
    <col min="7927" max="7927" width="1.7109375" style="657" customWidth="1"/>
    <col min="7928" max="7928" width="5.28515625" style="657" customWidth="1"/>
    <col min="7929" max="7929" width="6.5703125" style="657" bestFit="1" customWidth="1"/>
    <col min="7930" max="8177" width="9.140625" style="657"/>
    <col min="8178" max="8178" width="15.28515625" style="657" bestFit="1" customWidth="1"/>
    <col min="8179" max="8182" width="6.5703125" style="657" bestFit="1" customWidth="1"/>
    <col min="8183" max="8183" width="1.7109375" style="657" customWidth="1"/>
    <col min="8184" max="8184" width="5.28515625" style="657" customWidth="1"/>
    <col min="8185" max="8185" width="6.5703125" style="657" bestFit="1" customWidth="1"/>
    <col min="8186" max="8433" width="9.140625" style="657"/>
    <col min="8434" max="8434" width="15.28515625" style="657" bestFit="1" customWidth="1"/>
    <col min="8435" max="8438" width="6.5703125" style="657" bestFit="1" customWidth="1"/>
    <col min="8439" max="8439" width="1.7109375" style="657" customWidth="1"/>
    <col min="8440" max="8440" width="5.28515625" style="657" customWidth="1"/>
    <col min="8441" max="8441" width="6.5703125" style="657" bestFit="1" customWidth="1"/>
    <col min="8442" max="8689" width="9.140625" style="657"/>
    <col min="8690" max="8690" width="15.28515625" style="657" bestFit="1" customWidth="1"/>
    <col min="8691" max="8694" width="6.5703125" style="657" bestFit="1" customWidth="1"/>
    <col min="8695" max="8695" width="1.7109375" style="657" customWidth="1"/>
    <col min="8696" max="8696" width="5.28515625" style="657" customWidth="1"/>
    <col min="8697" max="8697" width="6.5703125" style="657" bestFit="1" customWidth="1"/>
    <col min="8698" max="8945" width="9.140625" style="657"/>
    <col min="8946" max="8946" width="15.28515625" style="657" bestFit="1" customWidth="1"/>
    <col min="8947" max="8950" width="6.5703125" style="657" bestFit="1" customWidth="1"/>
    <col min="8951" max="8951" width="1.7109375" style="657" customWidth="1"/>
    <col min="8952" max="8952" width="5.28515625" style="657" customWidth="1"/>
    <col min="8953" max="8953" width="6.5703125" style="657" bestFit="1" customWidth="1"/>
    <col min="8954" max="9201" width="9.140625" style="657"/>
    <col min="9202" max="9202" width="15.28515625" style="657" bestFit="1" customWidth="1"/>
    <col min="9203" max="9206" width="6.5703125" style="657" bestFit="1" customWidth="1"/>
    <col min="9207" max="9207" width="1.7109375" style="657" customWidth="1"/>
    <col min="9208" max="9208" width="5.28515625" style="657" customWidth="1"/>
    <col min="9209" max="9209" width="6.5703125" style="657" bestFit="1" customWidth="1"/>
    <col min="9210" max="9457" width="9.140625" style="657"/>
    <col min="9458" max="9458" width="15.28515625" style="657" bestFit="1" customWidth="1"/>
    <col min="9459" max="9462" width="6.5703125" style="657" bestFit="1" customWidth="1"/>
    <col min="9463" max="9463" width="1.7109375" style="657" customWidth="1"/>
    <col min="9464" max="9464" width="5.28515625" style="657" customWidth="1"/>
    <col min="9465" max="9465" width="6.5703125" style="657" bestFit="1" customWidth="1"/>
    <col min="9466" max="9713" width="9.140625" style="657"/>
    <col min="9714" max="9714" width="15.28515625" style="657" bestFit="1" customWidth="1"/>
    <col min="9715" max="9718" width="6.5703125" style="657" bestFit="1" customWidth="1"/>
    <col min="9719" max="9719" width="1.7109375" style="657" customWidth="1"/>
    <col min="9720" max="9720" width="5.28515625" style="657" customWidth="1"/>
    <col min="9721" max="9721" width="6.5703125" style="657" bestFit="1" customWidth="1"/>
    <col min="9722" max="9969" width="9.140625" style="657"/>
    <col min="9970" max="9970" width="15.28515625" style="657" bestFit="1" customWidth="1"/>
    <col min="9971" max="9974" width="6.5703125" style="657" bestFit="1" customWidth="1"/>
    <col min="9975" max="9975" width="1.7109375" style="657" customWidth="1"/>
    <col min="9976" max="9976" width="5.28515625" style="657" customWidth="1"/>
    <col min="9977" max="9977" width="6.5703125" style="657" bestFit="1" customWidth="1"/>
    <col min="9978" max="10225" width="9.140625" style="657"/>
    <col min="10226" max="10226" width="15.28515625" style="657" bestFit="1" customWidth="1"/>
    <col min="10227" max="10230" width="6.5703125" style="657" bestFit="1" customWidth="1"/>
    <col min="10231" max="10231" width="1.7109375" style="657" customWidth="1"/>
    <col min="10232" max="10232" width="5.28515625" style="657" customWidth="1"/>
    <col min="10233" max="10233" width="6.5703125" style="657" bestFit="1" customWidth="1"/>
    <col min="10234" max="10481" width="9.140625" style="657"/>
    <col min="10482" max="10482" width="15.28515625" style="657" bestFit="1" customWidth="1"/>
    <col min="10483" max="10486" width="6.5703125" style="657" bestFit="1" customWidth="1"/>
    <col min="10487" max="10487" width="1.7109375" style="657" customWidth="1"/>
    <col min="10488" max="10488" width="5.28515625" style="657" customWidth="1"/>
    <col min="10489" max="10489" width="6.5703125" style="657" bestFit="1" customWidth="1"/>
    <col min="10490" max="10737" width="9.140625" style="657"/>
    <col min="10738" max="10738" width="15.28515625" style="657" bestFit="1" customWidth="1"/>
    <col min="10739" max="10742" width="6.5703125" style="657" bestFit="1" customWidth="1"/>
    <col min="10743" max="10743" width="1.7109375" style="657" customWidth="1"/>
    <col min="10744" max="10744" width="5.28515625" style="657" customWidth="1"/>
    <col min="10745" max="10745" width="6.5703125" style="657" bestFit="1" customWidth="1"/>
    <col min="10746" max="10993" width="9.140625" style="657"/>
    <col min="10994" max="10994" width="15.28515625" style="657" bestFit="1" customWidth="1"/>
    <col min="10995" max="10998" width="6.5703125" style="657" bestFit="1" customWidth="1"/>
    <col min="10999" max="10999" width="1.7109375" style="657" customWidth="1"/>
    <col min="11000" max="11000" width="5.28515625" style="657" customWidth="1"/>
    <col min="11001" max="11001" width="6.5703125" style="657" bestFit="1" customWidth="1"/>
    <col min="11002" max="11249" width="9.140625" style="657"/>
    <col min="11250" max="11250" width="15.28515625" style="657" bestFit="1" customWidth="1"/>
    <col min="11251" max="11254" width="6.5703125" style="657" bestFit="1" customWidth="1"/>
    <col min="11255" max="11255" width="1.7109375" style="657" customWidth="1"/>
    <col min="11256" max="11256" width="5.28515625" style="657" customWidth="1"/>
    <col min="11257" max="11257" width="6.5703125" style="657" bestFit="1" customWidth="1"/>
    <col min="11258" max="11505" width="9.140625" style="657"/>
    <col min="11506" max="11506" width="15.28515625" style="657" bestFit="1" customWidth="1"/>
    <col min="11507" max="11510" width="6.5703125" style="657" bestFit="1" customWidth="1"/>
    <col min="11511" max="11511" width="1.7109375" style="657" customWidth="1"/>
    <col min="11512" max="11512" width="5.28515625" style="657" customWidth="1"/>
    <col min="11513" max="11513" width="6.5703125" style="657" bestFit="1" customWidth="1"/>
    <col min="11514" max="11761" width="9.140625" style="657"/>
    <col min="11762" max="11762" width="15.28515625" style="657" bestFit="1" customWidth="1"/>
    <col min="11763" max="11766" width="6.5703125" style="657" bestFit="1" customWidth="1"/>
    <col min="11767" max="11767" width="1.7109375" style="657" customWidth="1"/>
    <col min="11768" max="11768" width="5.28515625" style="657" customWidth="1"/>
    <col min="11769" max="11769" width="6.5703125" style="657" bestFit="1" customWidth="1"/>
    <col min="11770" max="12017" width="9.140625" style="657"/>
    <col min="12018" max="12018" width="15.28515625" style="657" bestFit="1" customWidth="1"/>
    <col min="12019" max="12022" width="6.5703125" style="657" bestFit="1" customWidth="1"/>
    <col min="12023" max="12023" width="1.7109375" style="657" customWidth="1"/>
    <col min="12024" max="12024" width="5.28515625" style="657" customWidth="1"/>
    <col min="12025" max="12025" width="6.5703125" style="657" bestFit="1" customWidth="1"/>
    <col min="12026" max="12273" width="9.140625" style="657"/>
    <col min="12274" max="12274" width="15.28515625" style="657" bestFit="1" customWidth="1"/>
    <col min="12275" max="12278" width="6.5703125" style="657" bestFit="1" customWidth="1"/>
    <col min="12279" max="12279" width="1.7109375" style="657" customWidth="1"/>
    <col min="12280" max="12280" width="5.28515625" style="657" customWidth="1"/>
    <col min="12281" max="12281" width="6.5703125" style="657" bestFit="1" customWidth="1"/>
    <col min="12282" max="12529" width="9.140625" style="657"/>
    <col min="12530" max="12530" width="15.28515625" style="657" bestFit="1" customWidth="1"/>
    <col min="12531" max="12534" width="6.5703125" style="657" bestFit="1" customWidth="1"/>
    <col min="12535" max="12535" width="1.7109375" style="657" customWidth="1"/>
    <col min="12536" max="12536" width="5.28515625" style="657" customWidth="1"/>
    <col min="12537" max="12537" width="6.5703125" style="657" bestFit="1" customWidth="1"/>
    <col min="12538" max="12785" width="9.140625" style="657"/>
    <col min="12786" max="12786" width="15.28515625" style="657" bestFit="1" customWidth="1"/>
    <col min="12787" max="12790" width="6.5703125" style="657" bestFit="1" customWidth="1"/>
    <col min="12791" max="12791" width="1.7109375" style="657" customWidth="1"/>
    <col min="12792" max="12792" width="5.28515625" style="657" customWidth="1"/>
    <col min="12793" max="12793" width="6.5703125" style="657" bestFit="1" customWidth="1"/>
    <col min="12794" max="13041" width="9.140625" style="657"/>
    <col min="13042" max="13042" width="15.28515625" style="657" bestFit="1" customWidth="1"/>
    <col min="13043" max="13046" width="6.5703125" style="657" bestFit="1" customWidth="1"/>
    <col min="13047" max="13047" width="1.7109375" style="657" customWidth="1"/>
    <col min="13048" max="13048" width="5.28515625" style="657" customWidth="1"/>
    <col min="13049" max="13049" width="6.5703125" style="657" bestFit="1" customWidth="1"/>
    <col min="13050" max="13297" width="9.140625" style="657"/>
    <col min="13298" max="13298" width="15.28515625" style="657" bestFit="1" customWidth="1"/>
    <col min="13299" max="13302" width="6.5703125" style="657" bestFit="1" customWidth="1"/>
    <col min="13303" max="13303" width="1.7109375" style="657" customWidth="1"/>
    <col min="13304" max="13304" width="5.28515625" style="657" customWidth="1"/>
    <col min="13305" max="13305" width="6.5703125" style="657" bestFit="1" customWidth="1"/>
    <col min="13306" max="13553" width="9.140625" style="657"/>
    <col min="13554" max="13554" width="15.28515625" style="657" bestFit="1" customWidth="1"/>
    <col min="13555" max="13558" width="6.5703125" style="657" bestFit="1" customWidth="1"/>
    <col min="13559" max="13559" width="1.7109375" style="657" customWidth="1"/>
    <col min="13560" max="13560" width="5.28515625" style="657" customWidth="1"/>
    <col min="13561" max="13561" width="6.5703125" style="657" bestFit="1" customWidth="1"/>
    <col min="13562" max="13809" width="9.140625" style="657"/>
    <col min="13810" max="13810" width="15.28515625" style="657" bestFit="1" customWidth="1"/>
    <col min="13811" max="13814" width="6.5703125" style="657" bestFit="1" customWidth="1"/>
    <col min="13815" max="13815" width="1.7109375" style="657" customWidth="1"/>
    <col min="13816" max="13816" width="5.28515625" style="657" customWidth="1"/>
    <col min="13817" max="13817" width="6.5703125" style="657" bestFit="1" customWidth="1"/>
    <col min="13818" max="14065" width="9.140625" style="657"/>
    <col min="14066" max="14066" width="15.28515625" style="657" bestFit="1" customWidth="1"/>
    <col min="14067" max="14070" width="6.5703125" style="657" bestFit="1" customWidth="1"/>
    <col min="14071" max="14071" width="1.7109375" style="657" customWidth="1"/>
    <col min="14072" max="14072" width="5.28515625" style="657" customWidth="1"/>
    <col min="14073" max="14073" width="6.5703125" style="657" bestFit="1" customWidth="1"/>
    <col min="14074" max="14321" width="9.140625" style="657"/>
    <col min="14322" max="14322" width="15.28515625" style="657" bestFit="1" customWidth="1"/>
    <col min="14323" max="14326" width="6.5703125" style="657" bestFit="1" customWidth="1"/>
    <col min="14327" max="14327" width="1.7109375" style="657" customWidth="1"/>
    <col min="14328" max="14328" width="5.28515625" style="657" customWidth="1"/>
    <col min="14329" max="14329" width="6.5703125" style="657" bestFit="1" customWidth="1"/>
    <col min="14330" max="14577" width="9.140625" style="657"/>
    <col min="14578" max="14578" width="15.28515625" style="657" bestFit="1" customWidth="1"/>
    <col min="14579" max="14582" width="6.5703125" style="657" bestFit="1" customWidth="1"/>
    <col min="14583" max="14583" width="1.7109375" style="657" customWidth="1"/>
    <col min="14584" max="14584" width="5.28515625" style="657" customWidth="1"/>
    <col min="14585" max="14585" width="6.5703125" style="657" bestFit="1" customWidth="1"/>
    <col min="14586" max="14833" width="9.140625" style="657"/>
    <col min="14834" max="14834" width="15.28515625" style="657" bestFit="1" customWidth="1"/>
    <col min="14835" max="14838" width="6.5703125" style="657" bestFit="1" customWidth="1"/>
    <col min="14839" max="14839" width="1.7109375" style="657" customWidth="1"/>
    <col min="14840" max="14840" width="5.28515625" style="657" customWidth="1"/>
    <col min="14841" max="14841" width="6.5703125" style="657" bestFit="1" customWidth="1"/>
    <col min="14842" max="15089" width="9.140625" style="657"/>
    <col min="15090" max="15090" width="15.28515625" style="657" bestFit="1" customWidth="1"/>
    <col min="15091" max="15094" width="6.5703125" style="657" bestFit="1" customWidth="1"/>
    <col min="15095" max="15095" width="1.7109375" style="657" customWidth="1"/>
    <col min="15096" max="15096" width="5.28515625" style="657" customWidth="1"/>
    <col min="15097" max="15097" width="6.5703125" style="657" bestFit="1" customWidth="1"/>
    <col min="15098" max="15345" width="9.140625" style="657"/>
    <col min="15346" max="15346" width="15.28515625" style="657" bestFit="1" customWidth="1"/>
    <col min="15347" max="15350" width="6.5703125" style="657" bestFit="1" customWidth="1"/>
    <col min="15351" max="15351" width="1.7109375" style="657" customWidth="1"/>
    <col min="15352" max="15352" width="5.28515625" style="657" customWidth="1"/>
    <col min="15353" max="15353" width="6.5703125" style="657" bestFit="1" customWidth="1"/>
    <col min="15354" max="15601" width="9.140625" style="657"/>
    <col min="15602" max="15602" width="15.28515625" style="657" bestFit="1" customWidth="1"/>
    <col min="15603" max="15606" width="6.5703125" style="657" bestFit="1" customWidth="1"/>
    <col min="15607" max="15607" width="1.7109375" style="657" customWidth="1"/>
    <col min="15608" max="15608" width="5.28515625" style="657" customWidth="1"/>
    <col min="15609" max="15609" width="6.5703125" style="657" bestFit="1" customWidth="1"/>
    <col min="15610" max="15857" width="9.140625" style="657"/>
    <col min="15858" max="15858" width="15.28515625" style="657" bestFit="1" customWidth="1"/>
    <col min="15859" max="15862" width="6.5703125" style="657" bestFit="1" customWidth="1"/>
    <col min="15863" max="15863" width="1.7109375" style="657" customWidth="1"/>
    <col min="15864" max="15864" width="5.28515625" style="657" customWidth="1"/>
    <col min="15865" max="15865" width="6.5703125" style="657" bestFit="1" customWidth="1"/>
    <col min="15866" max="16113" width="9.140625" style="657"/>
    <col min="16114" max="16114" width="15.28515625" style="657" bestFit="1" customWidth="1"/>
    <col min="16115" max="16118" width="6.5703125" style="657" bestFit="1" customWidth="1"/>
    <col min="16119" max="16119" width="1.7109375" style="657" customWidth="1"/>
    <col min="16120" max="16120" width="5.28515625" style="657" customWidth="1"/>
    <col min="16121" max="16121" width="6.5703125" style="657" bestFit="1" customWidth="1"/>
    <col min="16122" max="16376" width="9.140625" style="657"/>
    <col min="16377" max="16384" width="8.85546875" style="657" customWidth="1"/>
  </cols>
  <sheetData>
    <row r="1" spans="1:7" s="742" customFormat="1" ht="13.9" customHeight="1" x14ac:dyDescent="0.2">
      <c r="A1" s="1012" t="s">
        <v>1557</v>
      </c>
      <c r="B1" s="1012"/>
      <c r="C1" s="1012"/>
      <c r="D1" s="1012"/>
      <c r="E1" s="1012"/>
      <c r="F1" s="1012"/>
    </row>
    <row r="2" spans="1:7" s="742" customFormat="1" ht="9.9499999999999993" customHeight="1" x14ac:dyDescent="0.2">
      <c r="A2" s="752"/>
      <c r="D2" s="11"/>
      <c r="E2" s="11"/>
      <c r="F2" s="11" t="s">
        <v>1506</v>
      </c>
    </row>
    <row r="3" spans="1:7" s="742" customFormat="1" ht="12" customHeight="1" x14ac:dyDescent="0.2">
      <c r="A3" s="265" t="s">
        <v>1507</v>
      </c>
      <c r="B3" s="744">
        <v>2018</v>
      </c>
      <c r="C3" s="744">
        <v>2019</v>
      </c>
      <c r="D3" s="744">
        <v>2020</v>
      </c>
      <c r="E3" s="744">
        <v>2021</v>
      </c>
      <c r="F3" s="744">
        <v>2022</v>
      </c>
    </row>
    <row r="4" spans="1:7" s="742" customFormat="1" ht="5.0999999999999996" customHeight="1" x14ac:dyDescent="0.2">
      <c r="A4" s="313"/>
      <c r="B4" s="751"/>
      <c r="C4" s="751"/>
      <c r="D4" s="751"/>
      <c r="E4" s="751"/>
      <c r="F4" s="751"/>
    </row>
    <row r="5" spans="1:7" s="746" customFormat="1" ht="9.9499999999999993" customHeight="1" x14ac:dyDescent="0.2">
      <c r="A5" s="194" t="s">
        <v>20</v>
      </c>
      <c r="B5" s="700">
        <v>249970</v>
      </c>
      <c r="C5" s="700">
        <v>243653</v>
      </c>
      <c r="D5" s="700">
        <v>235269</v>
      </c>
      <c r="E5" s="700">
        <v>230172</v>
      </c>
      <c r="F5" s="700">
        <v>225397</v>
      </c>
      <c r="G5" s="466"/>
    </row>
    <row r="6" spans="1:7" s="742" customFormat="1" ht="9.9499999999999993" customHeight="1" x14ac:dyDescent="0.2">
      <c r="A6" s="1" t="s">
        <v>1508</v>
      </c>
      <c r="B6" s="13">
        <v>798</v>
      </c>
      <c r="C6" s="13">
        <v>844</v>
      </c>
      <c r="D6" s="13">
        <v>803</v>
      </c>
      <c r="E6" s="13">
        <v>785</v>
      </c>
      <c r="F6" s="13">
        <v>865</v>
      </c>
      <c r="G6" s="466"/>
    </row>
    <row r="7" spans="1:7" s="742" customFormat="1" ht="9.9499999999999993" customHeight="1" x14ac:dyDescent="0.2">
      <c r="A7" s="1" t="s">
        <v>1509</v>
      </c>
      <c r="B7" s="13">
        <v>6745</v>
      </c>
      <c r="C7" s="13">
        <v>6356</v>
      </c>
      <c r="D7" s="13">
        <v>6012</v>
      </c>
      <c r="E7" s="13">
        <v>5915</v>
      </c>
      <c r="F7" s="13">
        <v>6025</v>
      </c>
      <c r="G7" s="466"/>
    </row>
    <row r="8" spans="1:7" s="742" customFormat="1" ht="9.9499999999999993" customHeight="1" x14ac:dyDescent="0.2">
      <c r="A8" s="1" t="s">
        <v>1510</v>
      </c>
      <c r="B8" s="13">
        <v>21632</v>
      </c>
      <c r="C8" s="13">
        <v>19821</v>
      </c>
      <c r="D8" s="13">
        <v>18039</v>
      </c>
      <c r="E8" s="13">
        <v>16629</v>
      </c>
      <c r="F8" s="13">
        <v>15343</v>
      </c>
      <c r="G8" s="466"/>
    </row>
    <row r="9" spans="1:7" s="742" customFormat="1" ht="9.9499999999999993" customHeight="1" x14ac:dyDescent="0.2">
      <c r="A9" s="1" t="s">
        <v>1511</v>
      </c>
      <c r="B9" s="13">
        <v>41764</v>
      </c>
      <c r="C9" s="13">
        <v>40408</v>
      </c>
      <c r="D9" s="13">
        <v>39225</v>
      </c>
      <c r="E9" s="13">
        <v>38036</v>
      </c>
      <c r="F9" s="13">
        <v>36866</v>
      </c>
      <c r="G9" s="466"/>
    </row>
    <row r="10" spans="1:7" s="742" customFormat="1" ht="9.9499999999999993" customHeight="1" x14ac:dyDescent="0.2">
      <c r="A10" s="719" t="s">
        <v>1512</v>
      </c>
      <c r="B10" s="13">
        <v>65576</v>
      </c>
      <c r="C10" s="13">
        <v>62680</v>
      </c>
      <c r="D10" s="13">
        <v>59873</v>
      </c>
      <c r="E10" s="13">
        <v>57019</v>
      </c>
      <c r="F10" s="13">
        <v>54432</v>
      </c>
      <c r="G10" s="466"/>
    </row>
    <row r="11" spans="1:7" s="742" customFormat="1" ht="9.9499999999999993" customHeight="1" x14ac:dyDescent="0.2">
      <c r="A11" s="719" t="s">
        <v>1513</v>
      </c>
      <c r="B11" s="13">
        <v>65965</v>
      </c>
      <c r="C11" s="13">
        <v>64784</v>
      </c>
      <c r="D11" s="13">
        <v>63114</v>
      </c>
      <c r="E11" s="13">
        <v>62629</v>
      </c>
      <c r="F11" s="13">
        <v>61650</v>
      </c>
      <c r="G11" s="466"/>
    </row>
    <row r="12" spans="1:7" s="742" customFormat="1" ht="9.9499999999999993" customHeight="1" x14ac:dyDescent="0.2">
      <c r="A12" s="719" t="s">
        <v>1514</v>
      </c>
      <c r="B12" s="13">
        <v>34384</v>
      </c>
      <c r="C12" s="13">
        <v>34593</v>
      </c>
      <c r="D12" s="13">
        <v>34316</v>
      </c>
      <c r="E12" s="13">
        <v>34912</v>
      </c>
      <c r="F12" s="13">
        <v>35802</v>
      </c>
      <c r="G12" s="466"/>
    </row>
    <row r="13" spans="1:7" s="742" customFormat="1" ht="9.9499999999999993" customHeight="1" x14ac:dyDescent="0.2">
      <c r="A13" s="719" t="s">
        <v>1515</v>
      </c>
      <c r="B13" s="13">
        <v>13106</v>
      </c>
      <c r="C13" s="13">
        <v>14167</v>
      </c>
      <c r="D13" s="13">
        <v>13887</v>
      </c>
      <c r="E13" s="13">
        <v>14247</v>
      </c>
      <c r="F13" s="13">
        <v>14414</v>
      </c>
      <c r="G13" s="466"/>
    </row>
    <row r="14" spans="1:7" s="1" customFormat="1" ht="5.0999999999999996" customHeight="1" thickBot="1" x14ac:dyDescent="0.2">
      <c r="A14" s="27"/>
      <c r="B14" s="161"/>
      <c r="C14" s="161"/>
      <c r="D14" s="161"/>
      <c r="E14" s="161"/>
      <c r="F14" s="161"/>
      <c r="G14" s="466"/>
    </row>
    <row r="15" spans="1:7" s="1" customFormat="1" ht="9" customHeight="1" thickTop="1" x14ac:dyDescent="0.15">
      <c r="A15" s="1022" t="s">
        <v>1417</v>
      </c>
      <c r="B15" s="1022"/>
      <c r="C15" s="1022"/>
      <c r="D15" s="1022"/>
      <c r="E15" s="1022"/>
      <c r="F15" s="13"/>
      <c r="G15" s="466"/>
    </row>
    <row r="16" spans="1:7" s="1" customFormat="1" ht="8.4499999999999993" customHeight="1" x14ac:dyDescent="0.15">
      <c r="A16" s="976"/>
      <c r="B16" s="976"/>
      <c r="C16" s="976"/>
      <c r="D16" s="653"/>
      <c r="E16" s="653"/>
      <c r="G16" s="466"/>
    </row>
    <row r="17" spans="3:7" x14ac:dyDescent="0.2">
      <c r="C17" s="753"/>
      <c r="D17" s="753"/>
      <c r="E17" s="753"/>
      <c r="G17" s="466"/>
    </row>
  </sheetData>
  <mergeCells count="3">
    <mergeCell ref="A1:F1"/>
    <mergeCell ref="A15:E15"/>
    <mergeCell ref="A16:C16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1DA25-43AF-48BB-B8A7-BD4C1667200B}">
  <dimension ref="A1:O20"/>
  <sheetViews>
    <sheetView showGridLines="0" zoomScaleNormal="100" zoomScaleSheetLayoutView="130" workbookViewId="0">
      <selection sqref="A1:E1"/>
    </sheetView>
  </sheetViews>
  <sheetFormatPr defaultRowHeight="12.75" x14ac:dyDescent="0.2"/>
  <cols>
    <col min="1" max="1" width="18.5703125" style="657" bestFit="1" customWidth="1"/>
    <col min="2" max="2" width="6.85546875" style="753" bestFit="1" customWidth="1"/>
    <col min="3" max="3" width="5.28515625" style="753" bestFit="1" customWidth="1"/>
    <col min="4" max="4" width="6.85546875" style="753" bestFit="1" customWidth="1"/>
    <col min="5" max="5" width="5.140625" style="753" bestFit="1" customWidth="1"/>
    <col min="6" max="8" width="8.140625" style="753" bestFit="1" customWidth="1"/>
    <col min="9" max="9" width="7.85546875" style="753" bestFit="1" customWidth="1"/>
    <col min="10" max="10" width="8.140625" style="753" bestFit="1" customWidth="1"/>
    <col min="11" max="11" width="7.85546875" style="753" bestFit="1" customWidth="1"/>
    <col min="12" max="12" width="12.28515625" style="753" bestFit="1" customWidth="1"/>
    <col min="13" max="13" width="6" style="657" bestFit="1" customWidth="1"/>
    <col min="14" max="14" width="3.85546875" style="657" bestFit="1" customWidth="1"/>
    <col min="15" max="15" width="4" style="657" bestFit="1" customWidth="1"/>
    <col min="16" max="248" width="9.140625" style="657"/>
    <col min="249" max="249" width="12.28515625" style="657" bestFit="1" customWidth="1"/>
    <col min="250" max="250" width="7.7109375" style="657" bestFit="1" customWidth="1"/>
    <col min="251" max="251" width="6.5703125" style="657" bestFit="1" customWidth="1"/>
    <col min="252" max="252" width="7.85546875" style="657" bestFit="1" customWidth="1"/>
    <col min="253" max="253" width="6.5703125" style="657" bestFit="1" customWidth="1"/>
    <col min="254" max="254" width="7.85546875" style="657" bestFit="1" customWidth="1"/>
    <col min="255" max="255" width="6.5703125" style="657" bestFit="1" customWidth="1"/>
    <col min="256" max="256" width="7.85546875" style="657" bestFit="1" customWidth="1"/>
    <col min="257" max="257" width="6.5703125" style="657" bestFit="1" customWidth="1"/>
    <col min="258" max="258" width="7.85546875" style="657" bestFit="1" customWidth="1"/>
    <col min="259" max="259" width="6.5703125" style="657" bestFit="1" customWidth="1"/>
    <col min="260" max="260" width="7.85546875" style="657" bestFit="1" customWidth="1"/>
    <col min="261" max="261" width="6.5703125" style="657" bestFit="1" customWidth="1"/>
    <col min="262" max="262" width="7.85546875" style="657" bestFit="1" customWidth="1"/>
    <col min="263" max="263" width="6.5703125" style="657" bestFit="1" customWidth="1"/>
    <col min="264" max="264" width="7.85546875" style="657" bestFit="1" customWidth="1"/>
    <col min="265" max="265" width="6" style="657" bestFit="1" customWidth="1"/>
    <col min="266" max="266" width="6.5703125" style="657" bestFit="1" customWidth="1"/>
    <col min="267" max="504" width="9.140625" style="657"/>
    <col min="505" max="505" width="12.28515625" style="657" bestFit="1" customWidth="1"/>
    <col min="506" max="506" width="7.7109375" style="657" bestFit="1" customWidth="1"/>
    <col min="507" max="507" width="6.5703125" style="657" bestFit="1" customWidth="1"/>
    <col min="508" max="508" width="7.85546875" style="657" bestFit="1" customWidth="1"/>
    <col min="509" max="509" width="6.5703125" style="657" bestFit="1" customWidth="1"/>
    <col min="510" max="510" width="7.85546875" style="657" bestFit="1" customWidth="1"/>
    <col min="511" max="511" width="6.5703125" style="657" bestFit="1" customWidth="1"/>
    <col min="512" max="512" width="7.85546875" style="657" bestFit="1" customWidth="1"/>
    <col min="513" max="513" width="6.5703125" style="657" bestFit="1" customWidth="1"/>
    <col min="514" max="514" width="7.85546875" style="657" bestFit="1" customWidth="1"/>
    <col min="515" max="515" width="6.5703125" style="657" bestFit="1" customWidth="1"/>
    <col min="516" max="516" width="7.85546875" style="657" bestFit="1" customWidth="1"/>
    <col min="517" max="517" width="6.5703125" style="657" bestFit="1" customWidth="1"/>
    <col min="518" max="518" width="7.85546875" style="657" bestFit="1" customWidth="1"/>
    <col min="519" max="519" width="6.5703125" style="657" bestFit="1" customWidth="1"/>
    <col min="520" max="520" width="7.85546875" style="657" bestFit="1" customWidth="1"/>
    <col min="521" max="521" width="6" style="657" bestFit="1" customWidth="1"/>
    <col min="522" max="522" width="6.5703125" style="657" bestFit="1" customWidth="1"/>
    <col min="523" max="760" width="9.140625" style="657"/>
    <col min="761" max="761" width="12.28515625" style="657" bestFit="1" customWidth="1"/>
    <col min="762" max="762" width="7.7109375" style="657" bestFit="1" customWidth="1"/>
    <col min="763" max="763" width="6.5703125" style="657" bestFit="1" customWidth="1"/>
    <col min="764" max="764" width="7.85546875" style="657" bestFit="1" customWidth="1"/>
    <col min="765" max="765" width="6.5703125" style="657" bestFit="1" customWidth="1"/>
    <col min="766" max="766" width="7.85546875" style="657" bestFit="1" customWidth="1"/>
    <col min="767" max="767" width="6.5703125" style="657" bestFit="1" customWidth="1"/>
    <col min="768" max="768" width="7.85546875" style="657" bestFit="1" customWidth="1"/>
    <col min="769" max="769" width="6.5703125" style="657" bestFit="1" customWidth="1"/>
    <col min="770" max="770" width="7.85546875" style="657" bestFit="1" customWidth="1"/>
    <col min="771" max="771" width="6.5703125" style="657" bestFit="1" customWidth="1"/>
    <col min="772" max="772" width="7.85546875" style="657" bestFit="1" customWidth="1"/>
    <col min="773" max="773" width="6.5703125" style="657" bestFit="1" customWidth="1"/>
    <col min="774" max="774" width="7.85546875" style="657" bestFit="1" customWidth="1"/>
    <col min="775" max="775" width="6.5703125" style="657" bestFit="1" customWidth="1"/>
    <col min="776" max="776" width="7.85546875" style="657" bestFit="1" customWidth="1"/>
    <col min="777" max="777" width="6" style="657" bestFit="1" customWidth="1"/>
    <col min="778" max="778" width="6.5703125" style="657" bestFit="1" customWidth="1"/>
    <col min="779" max="1016" width="9.140625" style="657"/>
    <col min="1017" max="1017" width="12.28515625" style="657" bestFit="1" customWidth="1"/>
    <col min="1018" max="1018" width="7.7109375" style="657" bestFit="1" customWidth="1"/>
    <col min="1019" max="1019" width="6.5703125" style="657" bestFit="1" customWidth="1"/>
    <col min="1020" max="1020" width="7.85546875" style="657" bestFit="1" customWidth="1"/>
    <col min="1021" max="1021" width="6.5703125" style="657" bestFit="1" customWidth="1"/>
    <col min="1022" max="1022" width="7.85546875" style="657" bestFit="1" customWidth="1"/>
    <col min="1023" max="1023" width="6.5703125" style="657" bestFit="1" customWidth="1"/>
    <col min="1024" max="1024" width="7.85546875" style="657" bestFit="1" customWidth="1"/>
    <col min="1025" max="1025" width="6.5703125" style="657" bestFit="1" customWidth="1"/>
    <col min="1026" max="1026" width="7.85546875" style="657" bestFit="1" customWidth="1"/>
    <col min="1027" max="1027" width="6.5703125" style="657" bestFit="1" customWidth="1"/>
    <col min="1028" max="1028" width="7.85546875" style="657" bestFit="1" customWidth="1"/>
    <col min="1029" max="1029" width="6.5703125" style="657" bestFit="1" customWidth="1"/>
    <col min="1030" max="1030" width="7.85546875" style="657" bestFit="1" customWidth="1"/>
    <col min="1031" max="1031" width="6.5703125" style="657" bestFit="1" customWidth="1"/>
    <col min="1032" max="1032" width="7.85546875" style="657" bestFit="1" customWidth="1"/>
    <col min="1033" max="1033" width="6" style="657" bestFit="1" customWidth="1"/>
    <col min="1034" max="1034" width="6.5703125" style="657" bestFit="1" customWidth="1"/>
    <col min="1035" max="1272" width="9.140625" style="657"/>
    <col min="1273" max="1273" width="12.28515625" style="657" bestFit="1" customWidth="1"/>
    <col min="1274" max="1274" width="7.7109375" style="657" bestFit="1" customWidth="1"/>
    <col min="1275" max="1275" width="6.5703125" style="657" bestFit="1" customWidth="1"/>
    <col min="1276" max="1276" width="7.85546875" style="657" bestFit="1" customWidth="1"/>
    <col min="1277" max="1277" width="6.5703125" style="657" bestFit="1" customWidth="1"/>
    <col min="1278" max="1278" width="7.85546875" style="657" bestFit="1" customWidth="1"/>
    <col min="1279" max="1279" width="6.5703125" style="657" bestFit="1" customWidth="1"/>
    <col min="1280" max="1280" width="7.85546875" style="657" bestFit="1" customWidth="1"/>
    <col min="1281" max="1281" width="6.5703125" style="657" bestFit="1" customWidth="1"/>
    <col min="1282" max="1282" width="7.85546875" style="657" bestFit="1" customWidth="1"/>
    <col min="1283" max="1283" width="6.5703125" style="657" bestFit="1" customWidth="1"/>
    <col min="1284" max="1284" width="7.85546875" style="657" bestFit="1" customWidth="1"/>
    <col min="1285" max="1285" width="6.5703125" style="657" bestFit="1" customWidth="1"/>
    <col min="1286" max="1286" width="7.85546875" style="657" bestFit="1" customWidth="1"/>
    <col min="1287" max="1287" width="6.5703125" style="657" bestFit="1" customWidth="1"/>
    <col min="1288" max="1288" width="7.85546875" style="657" bestFit="1" customWidth="1"/>
    <col min="1289" max="1289" width="6" style="657" bestFit="1" customWidth="1"/>
    <col min="1290" max="1290" width="6.5703125" style="657" bestFit="1" customWidth="1"/>
    <col min="1291" max="1528" width="9.140625" style="657"/>
    <col min="1529" max="1529" width="12.28515625" style="657" bestFit="1" customWidth="1"/>
    <col min="1530" max="1530" width="7.7109375" style="657" bestFit="1" customWidth="1"/>
    <col min="1531" max="1531" width="6.5703125" style="657" bestFit="1" customWidth="1"/>
    <col min="1532" max="1532" width="7.85546875" style="657" bestFit="1" customWidth="1"/>
    <col min="1533" max="1533" width="6.5703125" style="657" bestFit="1" customWidth="1"/>
    <col min="1534" max="1534" width="7.85546875" style="657" bestFit="1" customWidth="1"/>
    <col min="1535" max="1535" width="6.5703125" style="657" bestFit="1" customWidth="1"/>
    <col min="1536" max="1536" width="7.85546875" style="657" bestFit="1" customWidth="1"/>
    <col min="1537" max="1537" width="6.5703125" style="657" bestFit="1" customWidth="1"/>
    <col min="1538" max="1538" width="7.85546875" style="657" bestFit="1" customWidth="1"/>
    <col min="1539" max="1539" width="6.5703125" style="657" bestFit="1" customWidth="1"/>
    <col min="1540" max="1540" width="7.85546875" style="657" bestFit="1" customWidth="1"/>
    <col min="1541" max="1541" width="6.5703125" style="657" bestFit="1" customWidth="1"/>
    <col min="1542" max="1542" width="7.85546875" style="657" bestFit="1" customWidth="1"/>
    <col min="1543" max="1543" width="6.5703125" style="657" bestFit="1" customWidth="1"/>
    <col min="1544" max="1544" width="7.85546875" style="657" bestFit="1" customWidth="1"/>
    <col min="1545" max="1545" width="6" style="657" bestFit="1" customWidth="1"/>
    <col min="1546" max="1546" width="6.5703125" style="657" bestFit="1" customWidth="1"/>
    <col min="1547" max="1784" width="9.140625" style="657"/>
    <col min="1785" max="1785" width="12.28515625" style="657" bestFit="1" customWidth="1"/>
    <col min="1786" max="1786" width="7.7109375" style="657" bestFit="1" customWidth="1"/>
    <col min="1787" max="1787" width="6.5703125" style="657" bestFit="1" customWidth="1"/>
    <col min="1788" max="1788" width="7.85546875" style="657" bestFit="1" customWidth="1"/>
    <col min="1789" max="1789" width="6.5703125" style="657" bestFit="1" customWidth="1"/>
    <col min="1790" max="1790" width="7.85546875" style="657" bestFit="1" customWidth="1"/>
    <col min="1791" max="1791" width="6.5703125" style="657" bestFit="1" customWidth="1"/>
    <col min="1792" max="1792" width="7.85546875" style="657" bestFit="1" customWidth="1"/>
    <col min="1793" max="1793" width="6.5703125" style="657" bestFit="1" customWidth="1"/>
    <col min="1794" max="1794" width="7.85546875" style="657" bestFit="1" customWidth="1"/>
    <col min="1795" max="1795" width="6.5703125" style="657" bestFit="1" customWidth="1"/>
    <col min="1796" max="1796" width="7.85546875" style="657" bestFit="1" customWidth="1"/>
    <col min="1797" max="1797" width="6.5703125" style="657" bestFit="1" customWidth="1"/>
    <col min="1798" max="1798" width="7.85546875" style="657" bestFit="1" customWidth="1"/>
    <col min="1799" max="1799" width="6.5703125" style="657" bestFit="1" customWidth="1"/>
    <col min="1800" max="1800" width="7.85546875" style="657" bestFit="1" customWidth="1"/>
    <col min="1801" max="1801" width="6" style="657" bestFit="1" customWidth="1"/>
    <col min="1802" max="1802" width="6.5703125" style="657" bestFit="1" customWidth="1"/>
    <col min="1803" max="2040" width="9.140625" style="657"/>
    <col min="2041" max="2041" width="12.28515625" style="657" bestFit="1" customWidth="1"/>
    <col min="2042" max="2042" width="7.7109375" style="657" bestFit="1" customWidth="1"/>
    <col min="2043" max="2043" width="6.5703125" style="657" bestFit="1" customWidth="1"/>
    <col min="2044" max="2044" width="7.85546875" style="657" bestFit="1" customWidth="1"/>
    <col min="2045" max="2045" width="6.5703125" style="657" bestFit="1" customWidth="1"/>
    <col min="2046" max="2046" width="7.85546875" style="657" bestFit="1" customWidth="1"/>
    <col min="2047" max="2047" width="6.5703125" style="657" bestFit="1" customWidth="1"/>
    <col min="2048" max="2048" width="7.85546875" style="657" bestFit="1" customWidth="1"/>
    <col min="2049" max="2049" width="6.5703125" style="657" bestFit="1" customWidth="1"/>
    <col min="2050" max="2050" width="7.85546875" style="657" bestFit="1" customWidth="1"/>
    <col min="2051" max="2051" width="6.5703125" style="657" bestFit="1" customWidth="1"/>
    <col min="2052" max="2052" width="7.85546875" style="657" bestFit="1" customWidth="1"/>
    <col min="2053" max="2053" width="6.5703125" style="657" bestFit="1" customWidth="1"/>
    <col min="2054" max="2054" width="7.85546875" style="657" bestFit="1" customWidth="1"/>
    <col min="2055" max="2055" width="6.5703125" style="657" bestFit="1" customWidth="1"/>
    <col min="2056" max="2056" width="7.85546875" style="657" bestFit="1" customWidth="1"/>
    <col min="2057" max="2057" width="6" style="657" bestFit="1" customWidth="1"/>
    <col min="2058" max="2058" width="6.5703125" style="657" bestFit="1" customWidth="1"/>
    <col min="2059" max="2296" width="9.140625" style="657"/>
    <col min="2297" max="2297" width="12.28515625" style="657" bestFit="1" customWidth="1"/>
    <col min="2298" max="2298" width="7.7109375" style="657" bestFit="1" customWidth="1"/>
    <col min="2299" max="2299" width="6.5703125" style="657" bestFit="1" customWidth="1"/>
    <col min="2300" max="2300" width="7.85546875" style="657" bestFit="1" customWidth="1"/>
    <col min="2301" max="2301" width="6.5703125" style="657" bestFit="1" customWidth="1"/>
    <col min="2302" max="2302" width="7.85546875" style="657" bestFit="1" customWidth="1"/>
    <col min="2303" max="2303" width="6.5703125" style="657" bestFit="1" customWidth="1"/>
    <col min="2304" max="2304" width="7.85546875" style="657" bestFit="1" customWidth="1"/>
    <col min="2305" max="2305" width="6.5703125" style="657" bestFit="1" customWidth="1"/>
    <col min="2306" max="2306" width="7.85546875" style="657" bestFit="1" customWidth="1"/>
    <col min="2307" max="2307" width="6.5703125" style="657" bestFit="1" customWidth="1"/>
    <col min="2308" max="2308" width="7.85546875" style="657" bestFit="1" customWidth="1"/>
    <col min="2309" max="2309" width="6.5703125" style="657" bestFit="1" customWidth="1"/>
    <col min="2310" max="2310" width="7.85546875" style="657" bestFit="1" customWidth="1"/>
    <col min="2311" max="2311" width="6.5703125" style="657" bestFit="1" customWidth="1"/>
    <col min="2312" max="2312" width="7.85546875" style="657" bestFit="1" customWidth="1"/>
    <col min="2313" max="2313" width="6" style="657" bestFit="1" customWidth="1"/>
    <col min="2314" max="2314" width="6.5703125" style="657" bestFit="1" customWidth="1"/>
    <col min="2315" max="2552" width="9.140625" style="657"/>
    <col min="2553" max="2553" width="12.28515625" style="657" bestFit="1" customWidth="1"/>
    <col min="2554" max="2554" width="7.7109375" style="657" bestFit="1" customWidth="1"/>
    <col min="2555" max="2555" width="6.5703125" style="657" bestFit="1" customWidth="1"/>
    <col min="2556" max="2556" width="7.85546875" style="657" bestFit="1" customWidth="1"/>
    <col min="2557" max="2557" width="6.5703125" style="657" bestFit="1" customWidth="1"/>
    <col min="2558" max="2558" width="7.85546875" style="657" bestFit="1" customWidth="1"/>
    <col min="2559" max="2559" width="6.5703125" style="657" bestFit="1" customWidth="1"/>
    <col min="2560" max="2560" width="7.85546875" style="657" bestFit="1" customWidth="1"/>
    <col min="2561" max="2561" width="6.5703125" style="657" bestFit="1" customWidth="1"/>
    <col min="2562" max="2562" width="7.85546875" style="657" bestFit="1" customWidth="1"/>
    <col min="2563" max="2563" width="6.5703125" style="657" bestFit="1" customWidth="1"/>
    <col min="2564" max="2564" width="7.85546875" style="657" bestFit="1" customWidth="1"/>
    <col min="2565" max="2565" width="6.5703125" style="657" bestFit="1" customWidth="1"/>
    <col min="2566" max="2566" width="7.85546875" style="657" bestFit="1" customWidth="1"/>
    <col min="2567" max="2567" width="6.5703125" style="657" bestFit="1" customWidth="1"/>
    <col min="2568" max="2568" width="7.85546875" style="657" bestFit="1" customWidth="1"/>
    <col min="2569" max="2569" width="6" style="657" bestFit="1" customWidth="1"/>
    <col min="2570" max="2570" width="6.5703125" style="657" bestFit="1" customWidth="1"/>
    <col min="2571" max="2808" width="9.140625" style="657"/>
    <col min="2809" max="2809" width="12.28515625" style="657" bestFit="1" customWidth="1"/>
    <col min="2810" max="2810" width="7.7109375" style="657" bestFit="1" customWidth="1"/>
    <col min="2811" max="2811" width="6.5703125" style="657" bestFit="1" customWidth="1"/>
    <col min="2812" max="2812" width="7.85546875" style="657" bestFit="1" customWidth="1"/>
    <col min="2813" max="2813" width="6.5703125" style="657" bestFit="1" customWidth="1"/>
    <col min="2814" max="2814" width="7.85546875" style="657" bestFit="1" customWidth="1"/>
    <col min="2815" max="2815" width="6.5703125" style="657" bestFit="1" customWidth="1"/>
    <col min="2816" max="2816" width="7.85546875" style="657" bestFit="1" customWidth="1"/>
    <col min="2817" max="2817" width="6.5703125" style="657" bestFit="1" customWidth="1"/>
    <col min="2818" max="2818" width="7.85546875" style="657" bestFit="1" customWidth="1"/>
    <col min="2819" max="2819" width="6.5703125" style="657" bestFit="1" customWidth="1"/>
    <col min="2820" max="2820" width="7.85546875" style="657" bestFit="1" customWidth="1"/>
    <col min="2821" max="2821" width="6.5703125" style="657" bestFit="1" customWidth="1"/>
    <col min="2822" max="2822" width="7.85546875" style="657" bestFit="1" customWidth="1"/>
    <col min="2823" max="2823" width="6.5703125" style="657" bestFit="1" customWidth="1"/>
    <col min="2824" max="2824" width="7.85546875" style="657" bestFit="1" customWidth="1"/>
    <col min="2825" max="2825" width="6" style="657" bestFit="1" customWidth="1"/>
    <col min="2826" max="2826" width="6.5703125" style="657" bestFit="1" customWidth="1"/>
    <col min="2827" max="3064" width="9.140625" style="657"/>
    <col min="3065" max="3065" width="12.28515625" style="657" bestFit="1" customWidth="1"/>
    <col min="3066" max="3066" width="7.7109375" style="657" bestFit="1" customWidth="1"/>
    <col min="3067" max="3067" width="6.5703125" style="657" bestFit="1" customWidth="1"/>
    <col min="3068" max="3068" width="7.85546875" style="657" bestFit="1" customWidth="1"/>
    <col min="3069" max="3069" width="6.5703125" style="657" bestFit="1" customWidth="1"/>
    <col min="3070" max="3070" width="7.85546875" style="657" bestFit="1" customWidth="1"/>
    <col min="3071" max="3071" width="6.5703125" style="657" bestFit="1" customWidth="1"/>
    <col min="3072" max="3072" width="7.85546875" style="657" bestFit="1" customWidth="1"/>
    <col min="3073" max="3073" width="6.5703125" style="657" bestFit="1" customWidth="1"/>
    <col min="3074" max="3074" width="7.85546875" style="657" bestFit="1" customWidth="1"/>
    <col min="3075" max="3075" width="6.5703125" style="657" bestFit="1" customWidth="1"/>
    <col min="3076" max="3076" width="7.85546875" style="657" bestFit="1" customWidth="1"/>
    <col min="3077" max="3077" width="6.5703125" style="657" bestFit="1" customWidth="1"/>
    <col min="3078" max="3078" width="7.85546875" style="657" bestFit="1" customWidth="1"/>
    <col min="3079" max="3079" width="6.5703125" style="657" bestFit="1" customWidth="1"/>
    <col min="3080" max="3080" width="7.85546875" style="657" bestFit="1" customWidth="1"/>
    <col min="3081" max="3081" width="6" style="657" bestFit="1" customWidth="1"/>
    <col min="3082" max="3082" width="6.5703125" style="657" bestFit="1" customWidth="1"/>
    <col min="3083" max="3320" width="9.140625" style="657"/>
    <col min="3321" max="3321" width="12.28515625" style="657" bestFit="1" customWidth="1"/>
    <col min="3322" max="3322" width="7.7109375" style="657" bestFit="1" customWidth="1"/>
    <col min="3323" max="3323" width="6.5703125" style="657" bestFit="1" customWidth="1"/>
    <col min="3324" max="3324" width="7.85546875" style="657" bestFit="1" customWidth="1"/>
    <col min="3325" max="3325" width="6.5703125" style="657" bestFit="1" customWidth="1"/>
    <col min="3326" max="3326" width="7.85546875" style="657" bestFit="1" customWidth="1"/>
    <col min="3327" max="3327" width="6.5703125" style="657" bestFit="1" customWidth="1"/>
    <col min="3328" max="3328" width="7.85546875" style="657" bestFit="1" customWidth="1"/>
    <col min="3329" max="3329" width="6.5703125" style="657" bestFit="1" customWidth="1"/>
    <col min="3330" max="3330" width="7.85546875" style="657" bestFit="1" customWidth="1"/>
    <col min="3331" max="3331" width="6.5703125" style="657" bestFit="1" customWidth="1"/>
    <col min="3332" max="3332" width="7.85546875" style="657" bestFit="1" customWidth="1"/>
    <col min="3333" max="3333" width="6.5703125" style="657" bestFit="1" customWidth="1"/>
    <col min="3334" max="3334" width="7.85546875" style="657" bestFit="1" customWidth="1"/>
    <col min="3335" max="3335" width="6.5703125" style="657" bestFit="1" customWidth="1"/>
    <col min="3336" max="3336" width="7.85546875" style="657" bestFit="1" customWidth="1"/>
    <col min="3337" max="3337" width="6" style="657" bestFit="1" customWidth="1"/>
    <col min="3338" max="3338" width="6.5703125" style="657" bestFit="1" customWidth="1"/>
    <col min="3339" max="3576" width="9.140625" style="657"/>
    <col min="3577" max="3577" width="12.28515625" style="657" bestFit="1" customWidth="1"/>
    <col min="3578" max="3578" width="7.7109375" style="657" bestFit="1" customWidth="1"/>
    <col min="3579" max="3579" width="6.5703125" style="657" bestFit="1" customWidth="1"/>
    <col min="3580" max="3580" width="7.85546875" style="657" bestFit="1" customWidth="1"/>
    <col min="3581" max="3581" width="6.5703125" style="657" bestFit="1" customWidth="1"/>
    <col min="3582" max="3582" width="7.85546875" style="657" bestFit="1" customWidth="1"/>
    <col min="3583" max="3583" width="6.5703125" style="657" bestFit="1" customWidth="1"/>
    <col min="3584" max="3584" width="7.85546875" style="657" bestFit="1" customWidth="1"/>
    <col min="3585" max="3585" width="6.5703125" style="657" bestFit="1" customWidth="1"/>
    <col min="3586" max="3586" width="7.85546875" style="657" bestFit="1" customWidth="1"/>
    <col min="3587" max="3587" width="6.5703125" style="657" bestFit="1" customWidth="1"/>
    <col min="3588" max="3588" width="7.85546875" style="657" bestFit="1" customWidth="1"/>
    <col min="3589" max="3589" width="6.5703125" style="657" bestFit="1" customWidth="1"/>
    <col min="3590" max="3590" width="7.85546875" style="657" bestFit="1" customWidth="1"/>
    <col min="3591" max="3591" width="6.5703125" style="657" bestFit="1" customWidth="1"/>
    <col min="3592" max="3592" width="7.85546875" style="657" bestFit="1" customWidth="1"/>
    <col min="3593" max="3593" width="6" style="657" bestFit="1" customWidth="1"/>
    <col min="3594" max="3594" width="6.5703125" style="657" bestFit="1" customWidth="1"/>
    <col min="3595" max="3832" width="9.140625" style="657"/>
    <col min="3833" max="3833" width="12.28515625" style="657" bestFit="1" customWidth="1"/>
    <col min="3834" max="3834" width="7.7109375" style="657" bestFit="1" customWidth="1"/>
    <col min="3835" max="3835" width="6.5703125" style="657" bestFit="1" customWidth="1"/>
    <col min="3836" max="3836" width="7.85546875" style="657" bestFit="1" customWidth="1"/>
    <col min="3837" max="3837" width="6.5703125" style="657" bestFit="1" customWidth="1"/>
    <col min="3838" max="3838" width="7.85546875" style="657" bestFit="1" customWidth="1"/>
    <col min="3839" max="3839" width="6.5703125" style="657" bestFit="1" customWidth="1"/>
    <col min="3840" max="3840" width="7.85546875" style="657" bestFit="1" customWidth="1"/>
    <col min="3841" max="3841" width="6.5703125" style="657" bestFit="1" customWidth="1"/>
    <col min="3842" max="3842" width="7.85546875" style="657" bestFit="1" customWidth="1"/>
    <col min="3843" max="3843" width="6.5703125" style="657" bestFit="1" customWidth="1"/>
    <col min="3844" max="3844" width="7.85546875" style="657" bestFit="1" customWidth="1"/>
    <col min="3845" max="3845" width="6.5703125" style="657" bestFit="1" customWidth="1"/>
    <col min="3846" max="3846" width="7.85546875" style="657" bestFit="1" customWidth="1"/>
    <col min="3847" max="3847" width="6.5703125" style="657" bestFit="1" customWidth="1"/>
    <col min="3848" max="3848" width="7.85546875" style="657" bestFit="1" customWidth="1"/>
    <col min="3849" max="3849" width="6" style="657" bestFit="1" customWidth="1"/>
    <col min="3850" max="3850" width="6.5703125" style="657" bestFit="1" customWidth="1"/>
    <col min="3851" max="4088" width="9.140625" style="657"/>
    <col min="4089" max="4089" width="12.28515625" style="657" bestFit="1" customWidth="1"/>
    <col min="4090" max="4090" width="7.7109375" style="657" bestFit="1" customWidth="1"/>
    <col min="4091" max="4091" width="6.5703125" style="657" bestFit="1" customWidth="1"/>
    <col min="4092" max="4092" width="7.85546875" style="657" bestFit="1" customWidth="1"/>
    <col min="4093" max="4093" width="6.5703125" style="657" bestFit="1" customWidth="1"/>
    <col min="4094" max="4094" width="7.85546875" style="657" bestFit="1" customWidth="1"/>
    <col min="4095" max="4095" width="6.5703125" style="657" bestFit="1" customWidth="1"/>
    <col min="4096" max="4096" width="7.85546875" style="657" bestFit="1" customWidth="1"/>
    <col min="4097" max="4097" width="6.5703125" style="657" bestFit="1" customWidth="1"/>
    <col min="4098" max="4098" width="7.85546875" style="657" bestFit="1" customWidth="1"/>
    <col min="4099" max="4099" width="6.5703125" style="657" bestFit="1" customWidth="1"/>
    <col min="4100" max="4100" width="7.85546875" style="657" bestFit="1" customWidth="1"/>
    <col min="4101" max="4101" width="6.5703125" style="657" bestFit="1" customWidth="1"/>
    <col min="4102" max="4102" width="7.85546875" style="657" bestFit="1" customWidth="1"/>
    <col min="4103" max="4103" width="6.5703125" style="657" bestFit="1" customWidth="1"/>
    <col min="4104" max="4104" width="7.85546875" style="657" bestFit="1" customWidth="1"/>
    <col min="4105" max="4105" width="6" style="657" bestFit="1" customWidth="1"/>
    <col min="4106" max="4106" width="6.5703125" style="657" bestFit="1" customWidth="1"/>
    <col min="4107" max="4344" width="9.140625" style="657"/>
    <col min="4345" max="4345" width="12.28515625" style="657" bestFit="1" customWidth="1"/>
    <col min="4346" max="4346" width="7.7109375" style="657" bestFit="1" customWidth="1"/>
    <col min="4347" max="4347" width="6.5703125" style="657" bestFit="1" customWidth="1"/>
    <col min="4348" max="4348" width="7.85546875" style="657" bestFit="1" customWidth="1"/>
    <col min="4349" max="4349" width="6.5703125" style="657" bestFit="1" customWidth="1"/>
    <col min="4350" max="4350" width="7.85546875" style="657" bestFit="1" customWidth="1"/>
    <col min="4351" max="4351" width="6.5703125" style="657" bestFit="1" customWidth="1"/>
    <col min="4352" max="4352" width="7.85546875" style="657" bestFit="1" customWidth="1"/>
    <col min="4353" max="4353" width="6.5703125" style="657" bestFit="1" customWidth="1"/>
    <col min="4354" max="4354" width="7.85546875" style="657" bestFit="1" customWidth="1"/>
    <col min="4355" max="4355" width="6.5703125" style="657" bestFit="1" customWidth="1"/>
    <col min="4356" max="4356" width="7.85546875" style="657" bestFit="1" customWidth="1"/>
    <col min="4357" max="4357" width="6.5703125" style="657" bestFit="1" customWidth="1"/>
    <col min="4358" max="4358" width="7.85546875" style="657" bestFit="1" customWidth="1"/>
    <col min="4359" max="4359" width="6.5703125" style="657" bestFit="1" customWidth="1"/>
    <col min="4360" max="4360" width="7.85546875" style="657" bestFit="1" customWidth="1"/>
    <col min="4361" max="4361" width="6" style="657" bestFit="1" customWidth="1"/>
    <col min="4362" max="4362" width="6.5703125" style="657" bestFit="1" customWidth="1"/>
    <col min="4363" max="4600" width="9.140625" style="657"/>
    <col min="4601" max="4601" width="12.28515625" style="657" bestFit="1" customWidth="1"/>
    <col min="4602" max="4602" width="7.7109375" style="657" bestFit="1" customWidth="1"/>
    <col min="4603" max="4603" width="6.5703125" style="657" bestFit="1" customWidth="1"/>
    <col min="4604" max="4604" width="7.85546875" style="657" bestFit="1" customWidth="1"/>
    <col min="4605" max="4605" width="6.5703125" style="657" bestFit="1" customWidth="1"/>
    <col min="4606" max="4606" width="7.85546875" style="657" bestFit="1" customWidth="1"/>
    <col min="4607" max="4607" width="6.5703125" style="657" bestFit="1" customWidth="1"/>
    <col min="4608" max="4608" width="7.85546875" style="657" bestFit="1" customWidth="1"/>
    <col min="4609" max="4609" width="6.5703125" style="657" bestFit="1" customWidth="1"/>
    <col min="4610" max="4610" width="7.85546875" style="657" bestFit="1" customWidth="1"/>
    <col min="4611" max="4611" width="6.5703125" style="657" bestFit="1" customWidth="1"/>
    <col min="4612" max="4612" width="7.85546875" style="657" bestFit="1" customWidth="1"/>
    <col min="4613" max="4613" width="6.5703125" style="657" bestFit="1" customWidth="1"/>
    <col min="4614" max="4614" width="7.85546875" style="657" bestFit="1" customWidth="1"/>
    <col min="4615" max="4615" width="6.5703125" style="657" bestFit="1" customWidth="1"/>
    <col min="4616" max="4616" width="7.85546875" style="657" bestFit="1" customWidth="1"/>
    <col min="4617" max="4617" width="6" style="657" bestFit="1" customWidth="1"/>
    <col min="4618" max="4618" width="6.5703125" style="657" bestFit="1" customWidth="1"/>
    <col min="4619" max="4856" width="9.140625" style="657"/>
    <col min="4857" max="4857" width="12.28515625" style="657" bestFit="1" customWidth="1"/>
    <col min="4858" max="4858" width="7.7109375" style="657" bestFit="1" customWidth="1"/>
    <col min="4859" max="4859" width="6.5703125" style="657" bestFit="1" customWidth="1"/>
    <col min="4860" max="4860" width="7.85546875" style="657" bestFit="1" customWidth="1"/>
    <col min="4861" max="4861" width="6.5703125" style="657" bestFit="1" customWidth="1"/>
    <col min="4862" max="4862" width="7.85546875" style="657" bestFit="1" customWidth="1"/>
    <col min="4863" max="4863" width="6.5703125" style="657" bestFit="1" customWidth="1"/>
    <col min="4864" max="4864" width="7.85546875" style="657" bestFit="1" customWidth="1"/>
    <col min="4865" max="4865" width="6.5703125" style="657" bestFit="1" customWidth="1"/>
    <col min="4866" max="4866" width="7.85546875" style="657" bestFit="1" customWidth="1"/>
    <col min="4867" max="4867" width="6.5703125" style="657" bestFit="1" customWidth="1"/>
    <col min="4868" max="4868" width="7.85546875" style="657" bestFit="1" customWidth="1"/>
    <col min="4869" max="4869" width="6.5703125" style="657" bestFit="1" customWidth="1"/>
    <col min="4870" max="4870" width="7.85546875" style="657" bestFit="1" customWidth="1"/>
    <col min="4871" max="4871" width="6.5703125" style="657" bestFit="1" customWidth="1"/>
    <col min="4872" max="4872" width="7.85546875" style="657" bestFit="1" customWidth="1"/>
    <col min="4873" max="4873" width="6" style="657" bestFit="1" customWidth="1"/>
    <col min="4874" max="4874" width="6.5703125" style="657" bestFit="1" customWidth="1"/>
    <col min="4875" max="5112" width="9.140625" style="657"/>
    <col min="5113" max="5113" width="12.28515625" style="657" bestFit="1" customWidth="1"/>
    <col min="5114" max="5114" width="7.7109375" style="657" bestFit="1" customWidth="1"/>
    <col min="5115" max="5115" width="6.5703125" style="657" bestFit="1" customWidth="1"/>
    <col min="5116" max="5116" width="7.85546875" style="657" bestFit="1" customWidth="1"/>
    <col min="5117" max="5117" width="6.5703125" style="657" bestFit="1" customWidth="1"/>
    <col min="5118" max="5118" width="7.85546875" style="657" bestFit="1" customWidth="1"/>
    <col min="5119" max="5119" width="6.5703125" style="657" bestFit="1" customWidth="1"/>
    <col min="5120" max="5120" width="7.85546875" style="657" bestFit="1" customWidth="1"/>
    <col min="5121" max="5121" width="6.5703125" style="657" bestFit="1" customWidth="1"/>
    <col min="5122" max="5122" width="7.85546875" style="657" bestFit="1" customWidth="1"/>
    <col min="5123" max="5123" width="6.5703125" style="657" bestFit="1" customWidth="1"/>
    <col min="5124" max="5124" width="7.85546875" style="657" bestFit="1" customWidth="1"/>
    <col min="5125" max="5125" width="6.5703125" style="657" bestFit="1" customWidth="1"/>
    <col min="5126" max="5126" width="7.85546875" style="657" bestFit="1" customWidth="1"/>
    <col min="5127" max="5127" width="6.5703125" style="657" bestFit="1" customWidth="1"/>
    <col min="5128" max="5128" width="7.85546875" style="657" bestFit="1" customWidth="1"/>
    <col min="5129" max="5129" width="6" style="657" bestFit="1" customWidth="1"/>
    <col min="5130" max="5130" width="6.5703125" style="657" bestFit="1" customWidth="1"/>
    <col min="5131" max="5368" width="9.140625" style="657"/>
    <col min="5369" max="5369" width="12.28515625" style="657" bestFit="1" customWidth="1"/>
    <col min="5370" max="5370" width="7.7109375" style="657" bestFit="1" customWidth="1"/>
    <col min="5371" max="5371" width="6.5703125" style="657" bestFit="1" customWidth="1"/>
    <col min="5372" max="5372" width="7.85546875" style="657" bestFit="1" customWidth="1"/>
    <col min="5373" max="5373" width="6.5703125" style="657" bestFit="1" customWidth="1"/>
    <col min="5374" max="5374" width="7.85546875" style="657" bestFit="1" customWidth="1"/>
    <col min="5375" max="5375" width="6.5703125" style="657" bestFit="1" customWidth="1"/>
    <col min="5376" max="5376" width="7.85546875" style="657" bestFit="1" customWidth="1"/>
    <col min="5377" max="5377" width="6.5703125" style="657" bestFit="1" customWidth="1"/>
    <col min="5378" max="5378" width="7.85546875" style="657" bestFit="1" customWidth="1"/>
    <col min="5379" max="5379" width="6.5703125" style="657" bestFit="1" customWidth="1"/>
    <col min="5380" max="5380" width="7.85546875" style="657" bestFit="1" customWidth="1"/>
    <col min="5381" max="5381" width="6.5703125" style="657" bestFit="1" customWidth="1"/>
    <col min="5382" max="5382" width="7.85546875" style="657" bestFit="1" customWidth="1"/>
    <col min="5383" max="5383" width="6.5703125" style="657" bestFit="1" customWidth="1"/>
    <col min="5384" max="5384" width="7.85546875" style="657" bestFit="1" customWidth="1"/>
    <col min="5385" max="5385" width="6" style="657" bestFit="1" customWidth="1"/>
    <col min="5386" max="5386" width="6.5703125" style="657" bestFit="1" customWidth="1"/>
    <col min="5387" max="5624" width="9.140625" style="657"/>
    <col min="5625" max="5625" width="12.28515625" style="657" bestFit="1" customWidth="1"/>
    <col min="5626" max="5626" width="7.7109375" style="657" bestFit="1" customWidth="1"/>
    <col min="5627" max="5627" width="6.5703125" style="657" bestFit="1" customWidth="1"/>
    <col min="5628" max="5628" width="7.85546875" style="657" bestFit="1" customWidth="1"/>
    <col min="5629" max="5629" width="6.5703125" style="657" bestFit="1" customWidth="1"/>
    <col min="5630" max="5630" width="7.85546875" style="657" bestFit="1" customWidth="1"/>
    <col min="5631" max="5631" width="6.5703125" style="657" bestFit="1" customWidth="1"/>
    <col min="5632" max="5632" width="7.85546875" style="657" bestFit="1" customWidth="1"/>
    <col min="5633" max="5633" width="6.5703125" style="657" bestFit="1" customWidth="1"/>
    <col min="5634" max="5634" width="7.85546875" style="657" bestFit="1" customWidth="1"/>
    <col min="5635" max="5635" width="6.5703125" style="657" bestFit="1" customWidth="1"/>
    <col min="5636" max="5636" width="7.85546875" style="657" bestFit="1" customWidth="1"/>
    <col min="5637" max="5637" width="6.5703125" style="657" bestFit="1" customWidth="1"/>
    <col min="5638" max="5638" width="7.85546875" style="657" bestFit="1" customWidth="1"/>
    <col min="5639" max="5639" width="6.5703125" style="657" bestFit="1" customWidth="1"/>
    <col min="5640" max="5640" width="7.85546875" style="657" bestFit="1" customWidth="1"/>
    <col min="5641" max="5641" width="6" style="657" bestFit="1" customWidth="1"/>
    <col min="5642" max="5642" width="6.5703125" style="657" bestFit="1" customWidth="1"/>
    <col min="5643" max="5880" width="9.140625" style="657"/>
    <col min="5881" max="5881" width="12.28515625" style="657" bestFit="1" customWidth="1"/>
    <col min="5882" max="5882" width="7.7109375" style="657" bestFit="1" customWidth="1"/>
    <col min="5883" max="5883" width="6.5703125" style="657" bestFit="1" customWidth="1"/>
    <col min="5884" max="5884" width="7.85546875" style="657" bestFit="1" customWidth="1"/>
    <col min="5885" max="5885" width="6.5703125" style="657" bestFit="1" customWidth="1"/>
    <col min="5886" max="5886" width="7.85546875" style="657" bestFit="1" customWidth="1"/>
    <col min="5887" max="5887" width="6.5703125" style="657" bestFit="1" customWidth="1"/>
    <col min="5888" max="5888" width="7.85546875" style="657" bestFit="1" customWidth="1"/>
    <col min="5889" max="5889" width="6.5703125" style="657" bestFit="1" customWidth="1"/>
    <col min="5890" max="5890" width="7.85546875" style="657" bestFit="1" customWidth="1"/>
    <col min="5891" max="5891" width="6.5703125" style="657" bestFit="1" customWidth="1"/>
    <col min="5892" max="5892" width="7.85546875" style="657" bestFit="1" customWidth="1"/>
    <col min="5893" max="5893" width="6.5703125" style="657" bestFit="1" customWidth="1"/>
    <col min="5894" max="5894" width="7.85546875" style="657" bestFit="1" customWidth="1"/>
    <col min="5895" max="5895" width="6.5703125" style="657" bestFit="1" customWidth="1"/>
    <col min="5896" max="5896" width="7.85546875" style="657" bestFit="1" customWidth="1"/>
    <col min="5897" max="5897" width="6" style="657" bestFit="1" customWidth="1"/>
    <col min="5898" max="5898" width="6.5703125" style="657" bestFit="1" customWidth="1"/>
    <col min="5899" max="6136" width="9.140625" style="657"/>
    <col min="6137" max="6137" width="12.28515625" style="657" bestFit="1" customWidth="1"/>
    <col min="6138" max="6138" width="7.7109375" style="657" bestFit="1" customWidth="1"/>
    <col min="6139" max="6139" width="6.5703125" style="657" bestFit="1" customWidth="1"/>
    <col min="6140" max="6140" width="7.85546875" style="657" bestFit="1" customWidth="1"/>
    <col min="6141" max="6141" width="6.5703125" style="657" bestFit="1" customWidth="1"/>
    <col min="6142" max="6142" width="7.85546875" style="657" bestFit="1" customWidth="1"/>
    <col min="6143" max="6143" width="6.5703125" style="657" bestFit="1" customWidth="1"/>
    <col min="6144" max="6144" width="7.85546875" style="657" bestFit="1" customWidth="1"/>
    <col min="6145" max="6145" width="6.5703125" style="657" bestFit="1" customWidth="1"/>
    <col min="6146" max="6146" width="7.85546875" style="657" bestFit="1" customWidth="1"/>
    <col min="6147" max="6147" width="6.5703125" style="657" bestFit="1" customWidth="1"/>
    <col min="6148" max="6148" width="7.85546875" style="657" bestFit="1" customWidth="1"/>
    <col min="6149" max="6149" width="6.5703125" style="657" bestFit="1" customWidth="1"/>
    <col min="6150" max="6150" width="7.85546875" style="657" bestFit="1" customWidth="1"/>
    <col min="6151" max="6151" width="6.5703125" style="657" bestFit="1" customWidth="1"/>
    <col min="6152" max="6152" width="7.85546875" style="657" bestFit="1" customWidth="1"/>
    <col min="6153" max="6153" width="6" style="657" bestFit="1" customWidth="1"/>
    <col min="6154" max="6154" width="6.5703125" style="657" bestFit="1" customWidth="1"/>
    <col min="6155" max="6392" width="9.140625" style="657"/>
    <col min="6393" max="6393" width="12.28515625" style="657" bestFit="1" customWidth="1"/>
    <col min="6394" max="6394" width="7.7109375" style="657" bestFit="1" customWidth="1"/>
    <col min="6395" max="6395" width="6.5703125" style="657" bestFit="1" customWidth="1"/>
    <col min="6396" max="6396" width="7.85546875" style="657" bestFit="1" customWidth="1"/>
    <col min="6397" max="6397" width="6.5703125" style="657" bestFit="1" customWidth="1"/>
    <col min="6398" max="6398" width="7.85546875" style="657" bestFit="1" customWidth="1"/>
    <col min="6399" max="6399" width="6.5703125" style="657" bestFit="1" customWidth="1"/>
    <col min="6400" max="6400" width="7.85546875" style="657" bestFit="1" customWidth="1"/>
    <col min="6401" max="6401" width="6.5703125" style="657" bestFit="1" customWidth="1"/>
    <col min="6402" max="6402" width="7.85546875" style="657" bestFit="1" customWidth="1"/>
    <col min="6403" max="6403" width="6.5703125" style="657" bestFit="1" customWidth="1"/>
    <col min="6404" max="6404" width="7.85546875" style="657" bestFit="1" customWidth="1"/>
    <col min="6405" max="6405" width="6.5703125" style="657" bestFit="1" customWidth="1"/>
    <col min="6406" max="6406" width="7.85546875" style="657" bestFit="1" customWidth="1"/>
    <col min="6407" max="6407" width="6.5703125" style="657" bestFit="1" customWidth="1"/>
    <col min="6408" max="6408" width="7.85546875" style="657" bestFit="1" customWidth="1"/>
    <col min="6409" max="6409" width="6" style="657" bestFit="1" customWidth="1"/>
    <col min="6410" max="6410" width="6.5703125" style="657" bestFit="1" customWidth="1"/>
    <col min="6411" max="6648" width="9.140625" style="657"/>
    <col min="6649" max="6649" width="12.28515625" style="657" bestFit="1" customWidth="1"/>
    <col min="6650" max="6650" width="7.7109375" style="657" bestFit="1" customWidth="1"/>
    <col min="6651" max="6651" width="6.5703125" style="657" bestFit="1" customWidth="1"/>
    <col min="6652" max="6652" width="7.85546875" style="657" bestFit="1" customWidth="1"/>
    <col min="6653" max="6653" width="6.5703125" style="657" bestFit="1" customWidth="1"/>
    <col min="6654" max="6654" width="7.85546875" style="657" bestFit="1" customWidth="1"/>
    <col min="6655" max="6655" width="6.5703125" style="657" bestFit="1" customWidth="1"/>
    <col min="6656" max="6656" width="7.85546875" style="657" bestFit="1" customWidth="1"/>
    <col min="6657" max="6657" width="6.5703125" style="657" bestFit="1" customWidth="1"/>
    <col min="6658" max="6658" width="7.85546875" style="657" bestFit="1" customWidth="1"/>
    <col min="6659" max="6659" width="6.5703125" style="657" bestFit="1" customWidth="1"/>
    <col min="6660" max="6660" width="7.85546875" style="657" bestFit="1" customWidth="1"/>
    <col min="6661" max="6661" width="6.5703125" style="657" bestFit="1" customWidth="1"/>
    <col min="6662" max="6662" width="7.85546875" style="657" bestFit="1" customWidth="1"/>
    <col min="6663" max="6663" width="6.5703125" style="657" bestFit="1" customWidth="1"/>
    <col min="6664" max="6664" width="7.85546875" style="657" bestFit="1" customWidth="1"/>
    <col min="6665" max="6665" width="6" style="657" bestFit="1" customWidth="1"/>
    <col min="6666" max="6666" width="6.5703125" style="657" bestFit="1" customWidth="1"/>
    <col min="6667" max="6904" width="9.140625" style="657"/>
    <col min="6905" max="6905" width="12.28515625" style="657" bestFit="1" customWidth="1"/>
    <col min="6906" max="6906" width="7.7109375" style="657" bestFit="1" customWidth="1"/>
    <col min="6907" max="6907" width="6.5703125" style="657" bestFit="1" customWidth="1"/>
    <col min="6908" max="6908" width="7.85546875" style="657" bestFit="1" customWidth="1"/>
    <col min="6909" max="6909" width="6.5703125" style="657" bestFit="1" customWidth="1"/>
    <col min="6910" max="6910" width="7.85546875" style="657" bestFit="1" customWidth="1"/>
    <col min="6911" max="6911" width="6.5703125" style="657" bestFit="1" customWidth="1"/>
    <col min="6912" max="6912" width="7.85546875" style="657" bestFit="1" customWidth="1"/>
    <col min="6913" max="6913" width="6.5703125" style="657" bestFit="1" customWidth="1"/>
    <col min="6914" max="6914" width="7.85546875" style="657" bestFit="1" customWidth="1"/>
    <col min="6915" max="6915" width="6.5703125" style="657" bestFit="1" customWidth="1"/>
    <col min="6916" max="6916" width="7.85546875" style="657" bestFit="1" customWidth="1"/>
    <col min="6917" max="6917" width="6.5703125" style="657" bestFit="1" customWidth="1"/>
    <col min="6918" max="6918" width="7.85546875" style="657" bestFit="1" customWidth="1"/>
    <col min="6919" max="6919" width="6.5703125" style="657" bestFit="1" customWidth="1"/>
    <col min="6920" max="6920" width="7.85546875" style="657" bestFit="1" customWidth="1"/>
    <col min="6921" max="6921" width="6" style="657" bestFit="1" customWidth="1"/>
    <col min="6922" max="6922" width="6.5703125" style="657" bestFit="1" customWidth="1"/>
    <col min="6923" max="7160" width="9.140625" style="657"/>
    <col min="7161" max="7161" width="12.28515625" style="657" bestFit="1" customWidth="1"/>
    <col min="7162" max="7162" width="7.7109375" style="657" bestFit="1" customWidth="1"/>
    <col min="7163" max="7163" width="6.5703125" style="657" bestFit="1" customWidth="1"/>
    <col min="7164" max="7164" width="7.85546875" style="657" bestFit="1" customWidth="1"/>
    <col min="7165" max="7165" width="6.5703125" style="657" bestFit="1" customWidth="1"/>
    <col min="7166" max="7166" width="7.85546875" style="657" bestFit="1" customWidth="1"/>
    <col min="7167" max="7167" width="6.5703125" style="657" bestFit="1" customWidth="1"/>
    <col min="7168" max="7168" width="7.85546875" style="657" bestFit="1" customWidth="1"/>
    <col min="7169" max="7169" width="6.5703125" style="657" bestFit="1" customWidth="1"/>
    <col min="7170" max="7170" width="7.85546875" style="657" bestFit="1" customWidth="1"/>
    <col min="7171" max="7171" width="6.5703125" style="657" bestFit="1" customWidth="1"/>
    <col min="7172" max="7172" width="7.85546875" style="657" bestFit="1" customWidth="1"/>
    <col min="7173" max="7173" width="6.5703125" style="657" bestFit="1" customWidth="1"/>
    <col min="7174" max="7174" width="7.85546875" style="657" bestFit="1" customWidth="1"/>
    <col min="7175" max="7175" width="6.5703125" style="657" bestFit="1" customWidth="1"/>
    <col min="7176" max="7176" width="7.85546875" style="657" bestFit="1" customWidth="1"/>
    <col min="7177" max="7177" width="6" style="657" bestFit="1" customWidth="1"/>
    <col min="7178" max="7178" width="6.5703125" style="657" bestFit="1" customWidth="1"/>
    <col min="7179" max="7416" width="9.140625" style="657"/>
    <col min="7417" max="7417" width="12.28515625" style="657" bestFit="1" customWidth="1"/>
    <col min="7418" max="7418" width="7.7109375" style="657" bestFit="1" customWidth="1"/>
    <col min="7419" max="7419" width="6.5703125" style="657" bestFit="1" customWidth="1"/>
    <col min="7420" max="7420" width="7.85546875" style="657" bestFit="1" customWidth="1"/>
    <col min="7421" max="7421" width="6.5703125" style="657" bestFit="1" customWidth="1"/>
    <col min="7422" max="7422" width="7.85546875" style="657" bestFit="1" customWidth="1"/>
    <col min="7423" max="7423" width="6.5703125" style="657" bestFit="1" customWidth="1"/>
    <col min="7424" max="7424" width="7.85546875" style="657" bestFit="1" customWidth="1"/>
    <col min="7425" max="7425" width="6.5703125" style="657" bestFit="1" customWidth="1"/>
    <col min="7426" max="7426" width="7.85546875" style="657" bestFit="1" customWidth="1"/>
    <col min="7427" max="7427" width="6.5703125" style="657" bestFit="1" customWidth="1"/>
    <col min="7428" max="7428" width="7.85546875" style="657" bestFit="1" customWidth="1"/>
    <col min="7429" max="7429" width="6.5703125" style="657" bestFit="1" customWidth="1"/>
    <col min="7430" max="7430" width="7.85546875" style="657" bestFit="1" customWidth="1"/>
    <col min="7431" max="7431" width="6.5703125" style="657" bestFit="1" customWidth="1"/>
    <col min="7432" max="7432" width="7.85546875" style="657" bestFit="1" customWidth="1"/>
    <col min="7433" max="7433" width="6" style="657" bestFit="1" customWidth="1"/>
    <col min="7434" max="7434" width="6.5703125" style="657" bestFit="1" customWidth="1"/>
    <col min="7435" max="7672" width="9.140625" style="657"/>
    <col min="7673" max="7673" width="12.28515625" style="657" bestFit="1" customWidth="1"/>
    <col min="7674" max="7674" width="7.7109375" style="657" bestFit="1" customWidth="1"/>
    <col min="7675" max="7675" width="6.5703125" style="657" bestFit="1" customWidth="1"/>
    <col min="7676" max="7676" width="7.85546875" style="657" bestFit="1" customWidth="1"/>
    <col min="7677" max="7677" width="6.5703125" style="657" bestFit="1" customWidth="1"/>
    <col min="7678" max="7678" width="7.85546875" style="657" bestFit="1" customWidth="1"/>
    <col min="7679" max="7679" width="6.5703125" style="657" bestFit="1" customWidth="1"/>
    <col min="7680" max="7680" width="7.85546875" style="657" bestFit="1" customWidth="1"/>
    <col min="7681" max="7681" width="6.5703125" style="657" bestFit="1" customWidth="1"/>
    <col min="7682" max="7682" width="7.85546875" style="657" bestFit="1" customWidth="1"/>
    <col min="7683" max="7683" width="6.5703125" style="657" bestFit="1" customWidth="1"/>
    <col min="7684" max="7684" width="7.85546875" style="657" bestFit="1" customWidth="1"/>
    <col min="7685" max="7685" width="6.5703125" style="657" bestFit="1" customWidth="1"/>
    <col min="7686" max="7686" width="7.85546875" style="657" bestFit="1" customWidth="1"/>
    <col min="7687" max="7687" width="6.5703125" style="657" bestFit="1" customWidth="1"/>
    <col min="7688" max="7688" width="7.85546875" style="657" bestFit="1" customWidth="1"/>
    <col min="7689" max="7689" width="6" style="657" bestFit="1" customWidth="1"/>
    <col min="7690" max="7690" width="6.5703125" style="657" bestFit="1" customWidth="1"/>
    <col min="7691" max="7928" width="9.140625" style="657"/>
    <col min="7929" max="7929" width="12.28515625" style="657" bestFit="1" customWidth="1"/>
    <col min="7930" max="7930" width="7.7109375" style="657" bestFit="1" customWidth="1"/>
    <col min="7931" max="7931" width="6.5703125" style="657" bestFit="1" customWidth="1"/>
    <col min="7932" max="7932" width="7.85546875" style="657" bestFit="1" customWidth="1"/>
    <col min="7933" max="7933" width="6.5703125" style="657" bestFit="1" customWidth="1"/>
    <col min="7934" max="7934" width="7.85546875" style="657" bestFit="1" customWidth="1"/>
    <col min="7935" max="7935" width="6.5703125" style="657" bestFit="1" customWidth="1"/>
    <col min="7936" max="7936" width="7.85546875" style="657" bestFit="1" customWidth="1"/>
    <col min="7937" max="7937" width="6.5703125" style="657" bestFit="1" customWidth="1"/>
    <col min="7938" max="7938" width="7.85546875" style="657" bestFit="1" customWidth="1"/>
    <col min="7939" max="7939" width="6.5703125" style="657" bestFit="1" customWidth="1"/>
    <col min="7940" max="7940" width="7.85546875" style="657" bestFit="1" customWidth="1"/>
    <col min="7941" max="7941" width="6.5703125" style="657" bestFit="1" customWidth="1"/>
    <col min="7942" max="7942" width="7.85546875" style="657" bestFit="1" customWidth="1"/>
    <col min="7943" max="7943" width="6.5703125" style="657" bestFit="1" customWidth="1"/>
    <col min="7944" max="7944" width="7.85546875" style="657" bestFit="1" customWidth="1"/>
    <col min="7945" max="7945" width="6" style="657" bestFit="1" customWidth="1"/>
    <col min="7946" max="7946" width="6.5703125" style="657" bestFit="1" customWidth="1"/>
    <col min="7947" max="8184" width="9.140625" style="657"/>
    <col min="8185" max="8185" width="12.28515625" style="657" bestFit="1" customWidth="1"/>
    <col min="8186" max="8186" width="7.7109375" style="657" bestFit="1" customWidth="1"/>
    <col min="8187" max="8187" width="6.5703125" style="657" bestFit="1" customWidth="1"/>
    <col min="8188" max="8188" width="7.85546875" style="657" bestFit="1" customWidth="1"/>
    <col min="8189" max="8189" width="6.5703125" style="657" bestFit="1" customWidth="1"/>
    <col min="8190" max="8190" width="7.85546875" style="657" bestFit="1" customWidth="1"/>
    <col min="8191" max="8191" width="6.5703125" style="657" bestFit="1" customWidth="1"/>
    <col min="8192" max="8192" width="7.85546875" style="657" bestFit="1" customWidth="1"/>
    <col min="8193" max="8193" width="6.5703125" style="657" bestFit="1" customWidth="1"/>
    <col min="8194" max="8194" width="7.85546875" style="657" bestFit="1" customWidth="1"/>
    <col min="8195" max="8195" width="6.5703125" style="657" bestFit="1" customWidth="1"/>
    <col min="8196" max="8196" width="7.85546875" style="657" bestFit="1" customWidth="1"/>
    <col min="8197" max="8197" width="6.5703125" style="657" bestFit="1" customWidth="1"/>
    <col min="8198" max="8198" width="7.85546875" style="657" bestFit="1" customWidth="1"/>
    <col min="8199" max="8199" width="6.5703125" style="657" bestFit="1" customWidth="1"/>
    <col min="8200" max="8200" width="7.85546875" style="657" bestFit="1" customWidth="1"/>
    <col min="8201" max="8201" width="6" style="657" bestFit="1" customWidth="1"/>
    <col min="8202" max="8202" width="6.5703125" style="657" bestFit="1" customWidth="1"/>
    <col min="8203" max="8440" width="9.140625" style="657"/>
    <col min="8441" max="8441" width="12.28515625" style="657" bestFit="1" customWidth="1"/>
    <col min="8442" max="8442" width="7.7109375" style="657" bestFit="1" customWidth="1"/>
    <col min="8443" max="8443" width="6.5703125" style="657" bestFit="1" customWidth="1"/>
    <col min="8444" max="8444" width="7.85546875" style="657" bestFit="1" customWidth="1"/>
    <col min="8445" max="8445" width="6.5703125" style="657" bestFit="1" customWidth="1"/>
    <col min="8446" max="8446" width="7.85546875" style="657" bestFit="1" customWidth="1"/>
    <col min="8447" max="8447" width="6.5703125" style="657" bestFit="1" customWidth="1"/>
    <col min="8448" max="8448" width="7.85546875" style="657" bestFit="1" customWidth="1"/>
    <col min="8449" max="8449" width="6.5703125" style="657" bestFit="1" customWidth="1"/>
    <col min="8450" max="8450" width="7.85546875" style="657" bestFit="1" customWidth="1"/>
    <col min="8451" max="8451" width="6.5703125" style="657" bestFit="1" customWidth="1"/>
    <col min="8452" max="8452" width="7.85546875" style="657" bestFit="1" customWidth="1"/>
    <col min="8453" max="8453" width="6.5703125" style="657" bestFit="1" customWidth="1"/>
    <col min="8454" max="8454" width="7.85546875" style="657" bestFit="1" customWidth="1"/>
    <col min="8455" max="8455" width="6.5703125" style="657" bestFit="1" customWidth="1"/>
    <col min="8456" max="8456" width="7.85546875" style="657" bestFit="1" customWidth="1"/>
    <col min="8457" max="8457" width="6" style="657" bestFit="1" customWidth="1"/>
    <col min="8458" max="8458" width="6.5703125" style="657" bestFit="1" customWidth="1"/>
    <col min="8459" max="8696" width="9.140625" style="657"/>
    <col min="8697" max="8697" width="12.28515625" style="657" bestFit="1" customWidth="1"/>
    <col min="8698" max="8698" width="7.7109375" style="657" bestFit="1" customWidth="1"/>
    <col min="8699" max="8699" width="6.5703125" style="657" bestFit="1" customWidth="1"/>
    <col min="8700" max="8700" width="7.85546875" style="657" bestFit="1" customWidth="1"/>
    <col min="8701" max="8701" width="6.5703125" style="657" bestFit="1" customWidth="1"/>
    <col min="8702" max="8702" width="7.85546875" style="657" bestFit="1" customWidth="1"/>
    <col min="8703" max="8703" width="6.5703125" style="657" bestFit="1" customWidth="1"/>
    <col min="8704" max="8704" width="7.85546875" style="657" bestFit="1" customWidth="1"/>
    <col min="8705" max="8705" width="6.5703125" style="657" bestFit="1" customWidth="1"/>
    <col min="8706" max="8706" width="7.85546875" style="657" bestFit="1" customWidth="1"/>
    <col min="8707" max="8707" width="6.5703125" style="657" bestFit="1" customWidth="1"/>
    <col min="8708" max="8708" width="7.85546875" style="657" bestFit="1" customWidth="1"/>
    <col min="8709" max="8709" width="6.5703125" style="657" bestFit="1" customWidth="1"/>
    <col min="8710" max="8710" width="7.85546875" style="657" bestFit="1" customWidth="1"/>
    <col min="8711" max="8711" width="6.5703125" style="657" bestFit="1" customWidth="1"/>
    <col min="8712" max="8712" width="7.85546875" style="657" bestFit="1" customWidth="1"/>
    <col min="8713" max="8713" width="6" style="657" bestFit="1" customWidth="1"/>
    <col min="8714" max="8714" width="6.5703125" style="657" bestFit="1" customWidth="1"/>
    <col min="8715" max="8952" width="9.140625" style="657"/>
    <col min="8953" max="8953" width="12.28515625" style="657" bestFit="1" customWidth="1"/>
    <col min="8954" max="8954" width="7.7109375" style="657" bestFit="1" customWidth="1"/>
    <col min="8955" max="8955" width="6.5703125" style="657" bestFit="1" customWidth="1"/>
    <col min="8956" max="8956" width="7.85546875" style="657" bestFit="1" customWidth="1"/>
    <col min="8957" max="8957" width="6.5703125" style="657" bestFit="1" customWidth="1"/>
    <col min="8958" max="8958" width="7.85546875" style="657" bestFit="1" customWidth="1"/>
    <col min="8959" max="8959" width="6.5703125" style="657" bestFit="1" customWidth="1"/>
    <col min="8960" max="8960" width="7.85546875" style="657" bestFit="1" customWidth="1"/>
    <col min="8961" max="8961" width="6.5703125" style="657" bestFit="1" customWidth="1"/>
    <col min="8962" max="8962" width="7.85546875" style="657" bestFit="1" customWidth="1"/>
    <col min="8963" max="8963" width="6.5703125" style="657" bestFit="1" customWidth="1"/>
    <col min="8964" max="8964" width="7.85546875" style="657" bestFit="1" customWidth="1"/>
    <col min="8965" max="8965" width="6.5703125" style="657" bestFit="1" customWidth="1"/>
    <col min="8966" max="8966" width="7.85546875" style="657" bestFit="1" customWidth="1"/>
    <col min="8967" max="8967" width="6.5703125" style="657" bestFit="1" customWidth="1"/>
    <col min="8968" max="8968" width="7.85546875" style="657" bestFit="1" customWidth="1"/>
    <col min="8969" max="8969" width="6" style="657" bestFit="1" customWidth="1"/>
    <col min="8970" max="8970" width="6.5703125" style="657" bestFit="1" customWidth="1"/>
    <col min="8971" max="9208" width="9.140625" style="657"/>
    <col min="9209" max="9209" width="12.28515625" style="657" bestFit="1" customWidth="1"/>
    <col min="9210" max="9210" width="7.7109375" style="657" bestFit="1" customWidth="1"/>
    <col min="9211" max="9211" width="6.5703125" style="657" bestFit="1" customWidth="1"/>
    <col min="9212" max="9212" width="7.85546875" style="657" bestFit="1" customWidth="1"/>
    <col min="9213" max="9213" width="6.5703125" style="657" bestFit="1" customWidth="1"/>
    <col min="9214" max="9214" width="7.85546875" style="657" bestFit="1" customWidth="1"/>
    <col min="9215" max="9215" width="6.5703125" style="657" bestFit="1" customWidth="1"/>
    <col min="9216" max="9216" width="7.85546875" style="657" bestFit="1" customWidth="1"/>
    <col min="9217" max="9217" width="6.5703125" style="657" bestFit="1" customWidth="1"/>
    <col min="9218" max="9218" width="7.85546875" style="657" bestFit="1" customWidth="1"/>
    <col min="9219" max="9219" width="6.5703125" style="657" bestFit="1" customWidth="1"/>
    <col min="9220" max="9220" width="7.85546875" style="657" bestFit="1" customWidth="1"/>
    <col min="9221" max="9221" width="6.5703125" style="657" bestFit="1" customWidth="1"/>
    <col min="9222" max="9222" width="7.85546875" style="657" bestFit="1" customWidth="1"/>
    <col min="9223" max="9223" width="6.5703125" style="657" bestFit="1" customWidth="1"/>
    <col min="9224" max="9224" width="7.85546875" style="657" bestFit="1" customWidth="1"/>
    <col min="9225" max="9225" width="6" style="657" bestFit="1" customWidth="1"/>
    <col min="9226" max="9226" width="6.5703125" style="657" bestFit="1" customWidth="1"/>
    <col min="9227" max="9464" width="9.140625" style="657"/>
    <col min="9465" max="9465" width="12.28515625" style="657" bestFit="1" customWidth="1"/>
    <col min="9466" max="9466" width="7.7109375" style="657" bestFit="1" customWidth="1"/>
    <col min="9467" max="9467" width="6.5703125" style="657" bestFit="1" customWidth="1"/>
    <col min="9468" max="9468" width="7.85546875" style="657" bestFit="1" customWidth="1"/>
    <col min="9469" max="9469" width="6.5703125" style="657" bestFit="1" customWidth="1"/>
    <col min="9470" max="9470" width="7.85546875" style="657" bestFit="1" customWidth="1"/>
    <col min="9471" max="9471" width="6.5703125" style="657" bestFit="1" customWidth="1"/>
    <col min="9472" max="9472" width="7.85546875" style="657" bestFit="1" customWidth="1"/>
    <col min="9473" max="9473" width="6.5703125" style="657" bestFit="1" customWidth="1"/>
    <col min="9474" max="9474" width="7.85546875" style="657" bestFit="1" customWidth="1"/>
    <col min="9475" max="9475" width="6.5703125" style="657" bestFit="1" customWidth="1"/>
    <col min="9476" max="9476" width="7.85546875" style="657" bestFit="1" customWidth="1"/>
    <col min="9477" max="9477" width="6.5703125" style="657" bestFit="1" customWidth="1"/>
    <col min="9478" max="9478" width="7.85546875" style="657" bestFit="1" customWidth="1"/>
    <col min="9479" max="9479" width="6.5703125" style="657" bestFit="1" customWidth="1"/>
    <col min="9480" max="9480" width="7.85546875" style="657" bestFit="1" customWidth="1"/>
    <col min="9481" max="9481" width="6" style="657" bestFit="1" customWidth="1"/>
    <col min="9482" max="9482" width="6.5703125" style="657" bestFit="1" customWidth="1"/>
    <col min="9483" max="9720" width="9.140625" style="657"/>
    <col min="9721" max="9721" width="12.28515625" style="657" bestFit="1" customWidth="1"/>
    <col min="9722" max="9722" width="7.7109375" style="657" bestFit="1" customWidth="1"/>
    <col min="9723" max="9723" width="6.5703125" style="657" bestFit="1" customWidth="1"/>
    <col min="9724" max="9724" width="7.85546875" style="657" bestFit="1" customWidth="1"/>
    <col min="9725" max="9725" width="6.5703125" style="657" bestFit="1" customWidth="1"/>
    <col min="9726" max="9726" width="7.85546875" style="657" bestFit="1" customWidth="1"/>
    <col min="9727" max="9727" width="6.5703125" style="657" bestFit="1" customWidth="1"/>
    <col min="9728" max="9728" width="7.85546875" style="657" bestFit="1" customWidth="1"/>
    <col min="9729" max="9729" width="6.5703125" style="657" bestFit="1" customWidth="1"/>
    <col min="9730" max="9730" width="7.85546875" style="657" bestFit="1" customWidth="1"/>
    <col min="9731" max="9731" width="6.5703125" style="657" bestFit="1" customWidth="1"/>
    <col min="9732" max="9732" width="7.85546875" style="657" bestFit="1" customWidth="1"/>
    <col min="9733" max="9733" width="6.5703125" style="657" bestFit="1" customWidth="1"/>
    <col min="9734" max="9734" width="7.85546875" style="657" bestFit="1" customWidth="1"/>
    <col min="9735" max="9735" width="6.5703125" style="657" bestFit="1" customWidth="1"/>
    <col min="9736" max="9736" width="7.85546875" style="657" bestFit="1" customWidth="1"/>
    <col min="9737" max="9737" width="6" style="657" bestFit="1" customWidth="1"/>
    <col min="9738" max="9738" width="6.5703125" style="657" bestFit="1" customWidth="1"/>
    <col min="9739" max="9976" width="9.140625" style="657"/>
    <col min="9977" max="9977" width="12.28515625" style="657" bestFit="1" customWidth="1"/>
    <col min="9978" max="9978" width="7.7109375" style="657" bestFit="1" customWidth="1"/>
    <col min="9979" max="9979" width="6.5703125" style="657" bestFit="1" customWidth="1"/>
    <col min="9980" max="9980" width="7.85546875" style="657" bestFit="1" customWidth="1"/>
    <col min="9981" max="9981" width="6.5703125" style="657" bestFit="1" customWidth="1"/>
    <col min="9982" max="9982" width="7.85546875" style="657" bestFit="1" customWidth="1"/>
    <col min="9983" max="9983" width="6.5703125" style="657" bestFit="1" customWidth="1"/>
    <col min="9984" max="9984" width="7.85546875" style="657" bestFit="1" customWidth="1"/>
    <col min="9985" max="9985" width="6.5703125" style="657" bestFit="1" customWidth="1"/>
    <col min="9986" max="9986" width="7.85546875" style="657" bestFit="1" customWidth="1"/>
    <col min="9987" max="9987" width="6.5703125" style="657" bestFit="1" customWidth="1"/>
    <col min="9988" max="9988" width="7.85546875" style="657" bestFit="1" customWidth="1"/>
    <col min="9989" max="9989" width="6.5703125" style="657" bestFit="1" customWidth="1"/>
    <col min="9990" max="9990" width="7.85546875" style="657" bestFit="1" customWidth="1"/>
    <col min="9991" max="9991" width="6.5703125" style="657" bestFit="1" customWidth="1"/>
    <col min="9992" max="9992" width="7.85546875" style="657" bestFit="1" customWidth="1"/>
    <col min="9993" max="9993" width="6" style="657" bestFit="1" customWidth="1"/>
    <col min="9994" max="9994" width="6.5703125" style="657" bestFit="1" customWidth="1"/>
    <col min="9995" max="10232" width="9.140625" style="657"/>
    <col min="10233" max="10233" width="12.28515625" style="657" bestFit="1" customWidth="1"/>
    <col min="10234" max="10234" width="7.7109375" style="657" bestFit="1" customWidth="1"/>
    <col min="10235" max="10235" width="6.5703125" style="657" bestFit="1" customWidth="1"/>
    <col min="10236" max="10236" width="7.85546875" style="657" bestFit="1" customWidth="1"/>
    <col min="10237" max="10237" width="6.5703125" style="657" bestFit="1" customWidth="1"/>
    <col min="10238" max="10238" width="7.85546875" style="657" bestFit="1" customWidth="1"/>
    <col min="10239" max="10239" width="6.5703125" style="657" bestFit="1" customWidth="1"/>
    <col min="10240" max="10240" width="7.85546875" style="657" bestFit="1" customWidth="1"/>
    <col min="10241" max="10241" width="6.5703125" style="657" bestFit="1" customWidth="1"/>
    <col min="10242" max="10242" width="7.85546875" style="657" bestFit="1" customWidth="1"/>
    <col min="10243" max="10243" width="6.5703125" style="657" bestFit="1" customWidth="1"/>
    <col min="10244" max="10244" width="7.85546875" style="657" bestFit="1" customWidth="1"/>
    <col min="10245" max="10245" width="6.5703125" style="657" bestFit="1" customWidth="1"/>
    <col min="10246" max="10246" width="7.85546875" style="657" bestFit="1" customWidth="1"/>
    <col min="10247" max="10247" width="6.5703125" style="657" bestFit="1" customWidth="1"/>
    <col min="10248" max="10248" width="7.85546875" style="657" bestFit="1" customWidth="1"/>
    <col min="10249" max="10249" width="6" style="657" bestFit="1" customWidth="1"/>
    <col min="10250" max="10250" width="6.5703125" style="657" bestFit="1" customWidth="1"/>
    <col min="10251" max="10488" width="9.140625" style="657"/>
    <col min="10489" max="10489" width="12.28515625" style="657" bestFit="1" customWidth="1"/>
    <col min="10490" max="10490" width="7.7109375" style="657" bestFit="1" customWidth="1"/>
    <col min="10491" max="10491" width="6.5703125" style="657" bestFit="1" customWidth="1"/>
    <col min="10492" max="10492" width="7.85546875" style="657" bestFit="1" customWidth="1"/>
    <col min="10493" max="10493" width="6.5703125" style="657" bestFit="1" customWidth="1"/>
    <col min="10494" max="10494" width="7.85546875" style="657" bestFit="1" customWidth="1"/>
    <col min="10495" max="10495" width="6.5703125" style="657" bestFit="1" customWidth="1"/>
    <col min="10496" max="10496" width="7.85546875" style="657" bestFit="1" customWidth="1"/>
    <col min="10497" max="10497" width="6.5703125" style="657" bestFit="1" customWidth="1"/>
    <col min="10498" max="10498" width="7.85546875" style="657" bestFit="1" customWidth="1"/>
    <col min="10499" max="10499" width="6.5703125" style="657" bestFit="1" customWidth="1"/>
    <col min="10500" max="10500" width="7.85546875" style="657" bestFit="1" customWidth="1"/>
    <col min="10501" max="10501" width="6.5703125" style="657" bestFit="1" customWidth="1"/>
    <col min="10502" max="10502" width="7.85546875" style="657" bestFit="1" customWidth="1"/>
    <col min="10503" max="10503" width="6.5703125" style="657" bestFit="1" customWidth="1"/>
    <col min="10504" max="10504" width="7.85546875" style="657" bestFit="1" customWidth="1"/>
    <col min="10505" max="10505" width="6" style="657" bestFit="1" customWidth="1"/>
    <col min="10506" max="10506" width="6.5703125" style="657" bestFit="1" customWidth="1"/>
    <col min="10507" max="10744" width="9.140625" style="657"/>
    <col min="10745" max="10745" width="12.28515625" style="657" bestFit="1" customWidth="1"/>
    <col min="10746" max="10746" width="7.7109375" style="657" bestFit="1" customWidth="1"/>
    <col min="10747" max="10747" width="6.5703125" style="657" bestFit="1" customWidth="1"/>
    <col min="10748" max="10748" width="7.85546875" style="657" bestFit="1" customWidth="1"/>
    <col min="10749" max="10749" width="6.5703125" style="657" bestFit="1" customWidth="1"/>
    <col min="10750" max="10750" width="7.85546875" style="657" bestFit="1" customWidth="1"/>
    <col min="10751" max="10751" width="6.5703125" style="657" bestFit="1" customWidth="1"/>
    <col min="10752" max="10752" width="7.85546875" style="657" bestFit="1" customWidth="1"/>
    <col min="10753" max="10753" width="6.5703125" style="657" bestFit="1" customWidth="1"/>
    <col min="10754" max="10754" width="7.85546875" style="657" bestFit="1" customWidth="1"/>
    <col min="10755" max="10755" width="6.5703125" style="657" bestFit="1" customWidth="1"/>
    <col min="10756" max="10756" width="7.85546875" style="657" bestFit="1" customWidth="1"/>
    <col min="10757" max="10757" width="6.5703125" style="657" bestFit="1" customWidth="1"/>
    <col min="10758" max="10758" width="7.85546875" style="657" bestFit="1" customWidth="1"/>
    <col min="10759" max="10759" width="6.5703125" style="657" bestFit="1" customWidth="1"/>
    <col min="10760" max="10760" width="7.85546875" style="657" bestFit="1" customWidth="1"/>
    <col min="10761" max="10761" width="6" style="657" bestFit="1" customWidth="1"/>
    <col min="10762" max="10762" width="6.5703125" style="657" bestFit="1" customWidth="1"/>
    <col min="10763" max="11000" width="9.140625" style="657"/>
    <col min="11001" max="11001" width="12.28515625" style="657" bestFit="1" customWidth="1"/>
    <col min="11002" max="11002" width="7.7109375" style="657" bestFit="1" customWidth="1"/>
    <col min="11003" max="11003" width="6.5703125" style="657" bestFit="1" customWidth="1"/>
    <col min="11004" max="11004" width="7.85546875" style="657" bestFit="1" customWidth="1"/>
    <col min="11005" max="11005" width="6.5703125" style="657" bestFit="1" customWidth="1"/>
    <col min="11006" max="11006" width="7.85546875" style="657" bestFit="1" customWidth="1"/>
    <col min="11007" max="11007" width="6.5703125" style="657" bestFit="1" customWidth="1"/>
    <col min="11008" max="11008" width="7.85546875" style="657" bestFit="1" customWidth="1"/>
    <col min="11009" max="11009" width="6.5703125" style="657" bestFit="1" customWidth="1"/>
    <col min="11010" max="11010" width="7.85546875" style="657" bestFit="1" customWidth="1"/>
    <col min="11011" max="11011" width="6.5703125" style="657" bestFit="1" customWidth="1"/>
    <col min="11012" max="11012" width="7.85546875" style="657" bestFit="1" customWidth="1"/>
    <col min="11013" max="11013" width="6.5703125" style="657" bestFit="1" customWidth="1"/>
    <col min="11014" max="11014" width="7.85546875" style="657" bestFit="1" customWidth="1"/>
    <col min="11015" max="11015" width="6.5703125" style="657" bestFit="1" customWidth="1"/>
    <col min="11016" max="11016" width="7.85546875" style="657" bestFit="1" customWidth="1"/>
    <col min="11017" max="11017" width="6" style="657" bestFit="1" customWidth="1"/>
    <col min="11018" max="11018" width="6.5703125" style="657" bestFit="1" customWidth="1"/>
    <col min="11019" max="11256" width="9.140625" style="657"/>
    <col min="11257" max="11257" width="12.28515625" style="657" bestFit="1" customWidth="1"/>
    <col min="11258" max="11258" width="7.7109375" style="657" bestFit="1" customWidth="1"/>
    <col min="11259" max="11259" width="6.5703125" style="657" bestFit="1" customWidth="1"/>
    <col min="11260" max="11260" width="7.85546875" style="657" bestFit="1" customWidth="1"/>
    <col min="11261" max="11261" width="6.5703125" style="657" bestFit="1" customWidth="1"/>
    <col min="11262" max="11262" width="7.85546875" style="657" bestFit="1" customWidth="1"/>
    <col min="11263" max="11263" width="6.5703125" style="657" bestFit="1" customWidth="1"/>
    <col min="11264" max="11264" width="7.85546875" style="657" bestFit="1" customWidth="1"/>
    <col min="11265" max="11265" width="6.5703125" style="657" bestFit="1" customWidth="1"/>
    <col min="11266" max="11266" width="7.85546875" style="657" bestFit="1" customWidth="1"/>
    <col min="11267" max="11267" width="6.5703125" style="657" bestFit="1" customWidth="1"/>
    <col min="11268" max="11268" width="7.85546875" style="657" bestFit="1" customWidth="1"/>
    <col min="11269" max="11269" width="6.5703125" style="657" bestFit="1" customWidth="1"/>
    <col min="11270" max="11270" width="7.85546875" style="657" bestFit="1" customWidth="1"/>
    <col min="11271" max="11271" width="6.5703125" style="657" bestFit="1" customWidth="1"/>
    <col min="11272" max="11272" width="7.85546875" style="657" bestFit="1" customWidth="1"/>
    <col min="11273" max="11273" width="6" style="657" bestFit="1" customWidth="1"/>
    <col min="11274" max="11274" width="6.5703125" style="657" bestFit="1" customWidth="1"/>
    <col min="11275" max="11512" width="9.140625" style="657"/>
    <col min="11513" max="11513" width="12.28515625" style="657" bestFit="1" customWidth="1"/>
    <col min="11514" max="11514" width="7.7109375" style="657" bestFit="1" customWidth="1"/>
    <col min="11515" max="11515" width="6.5703125" style="657" bestFit="1" customWidth="1"/>
    <col min="11516" max="11516" width="7.85546875" style="657" bestFit="1" customWidth="1"/>
    <col min="11517" max="11517" width="6.5703125" style="657" bestFit="1" customWidth="1"/>
    <col min="11518" max="11518" width="7.85546875" style="657" bestFit="1" customWidth="1"/>
    <col min="11519" max="11519" width="6.5703125" style="657" bestFit="1" customWidth="1"/>
    <col min="11520" max="11520" width="7.85546875" style="657" bestFit="1" customWidth="1"/>
    <col min="11521" max="11521" width="6.5703125" style="657" bestFit="1" customWidth="1"/>
    <col min="11522" max="11522" width="7.85546875" style="657" bestFit="1" customWidth="1"/>
    <col min="11523" max="11523" width="6.5703125" style="657" bestFit="1" customWidth="1"/>
    <col min="11524" max="11524" width="7.85546875" style="657" bestFit="1" customWidth="1"/>
    <col min="11525" max="11525" width="6.5703125" style="657" bestFit="1" customWidth="1"/>
    <col min="11526" max="11526" width="7.85546875" style="657" bestFit="1" customWidth="1"/>
    <col min="11527" max="11527" width="6.5703125" style="657" bestFit="1" customWidth="1"/>
    <col min="11528" max="11528" width="7.85546875" style="657" bestFit="1" customWidth="1"/>
    <col min="11529" max="11529" width="6" style="657" bestFit="1" customWidth="1"/>
    <col min="11530" max="11530" width="6.5703125" style="657" bestFit="1" customWidth="1"/>
    <col min="11531" max="11768" width="9.140625" style="657"/>
    <col min="11769" max="11769" width="12.28515625" style="657" bestFit="1" customWidth="1"/>
    <col min="11770" max="11770" width="7.7109375" style="657" bestFit="1" customWidth="1"/>
    <col min="11771" max="11771" width="6.5703125" style="657" bestFit="1" customWidth="1"/>
    <col min="11772" max="11772" width="7.85546875" style="657" bestFit="1" customWidth="1"/>
    <col min="11773" max="11773" width="6.5703125" style="657" bestFit="1" customWidth="1"/>
    <col min="11774" max="11774" width="7.85546875" style="657" bestFit="1" customWidth="1"/>
    <col min="11775" max="11775" width="6.5703125" style="657" bestFit="1" customWidth="1"/>
    <col min="11776" max="11776" width="7.85546875" style="657" bestFit="1" customWidth="1"/>
    <col min="11777" max="11777" width="6.5703125" style="657" bestFit="1" customWidth="1"/>
    <col min="11778" max="11778" width="7.85546875" style="657" bestFit="1" customWidth="1"/>
    <col min="11779" max="11779" width="6.5703125" style="657" bestFit="1" customWidth="1"/>
    <col min="11780" max="11780" width="7.85546875" style="657" bestFit="1" customWidth="1"/>
    <col min="11781" max="11781" width="6.5703125" style="657" bestFit="1" customWidth="1"/>
    <col min="11782" max="11782" width="7.85546875" style="657" bestFit="1" customWidth="1"/>
    <col min="11783" max="11783" width="6.5703125" style="657" bestFit="1" customWidth="1"/>
    <col min="11784" max="11784" width="7.85546875" style="657" bestFit="1" customWidth="1"/>
    <col min="11785" max="11785" width="6" style="657" bestFit="1" customWidth="1"/>
    <col min="11786" max="11786" width="6.5703125" style="657" bestFit="1" customWidth="1"/>
    <col min="11787" max="12024" width="9.140625" style="657"/>
    <col min="12025" max="12025" width="12.28515625" style="657" bestFit="1" customWidth="1"/>
    <col min="12026" max="12026" width="7.7109375" style="657" bestFit="1" customWidth="1"/>
    <col min="12027" max="12027" width="6.5703125" style="657" bestFit="1" customWidth="1"/>
    <col min="12028" max="12028" width="7.85546875" style="657" bestFit="1" customWidth="1"/>
    <col min="12029" max="12029" width="6.5703125" style="657" bestFit="1" customWidth="1"/>
    <col min="12030" max="12030" width="7.85546875" style="657" bestFit="1" customWidth="1"/>
    <col min="12031" max="12031" width="6.5703125" style="657" bestFit="1" customWidth="1"/>
    <col min="12032" max="12032" width="7.85546875" style="657" bestFit="1" customWidth="1"/>
    <col min="12033" max="12033" width="6.5703125" style="657" bestFit="1" customWidth="1"/>
    <col min="12034" max="12034" width="7.85546875" style="657" bestFit="1" customWidth="1"/>
    <col min="12035" max="12035" width="6.5703125" style="657" bestFit="1" customWidth="1"/>
    <col min="12036" max="12036" width="7.85546875" style="657" bestFit="1" customWidth="1"/>
    <col min="12037" max="12037" width="6.5703125" style="657" bestFit="1" customWidth="1"/>
    <col min="12038" max="12038" width="7.85546875" style="657" bestFit="1" customWidth="1"/>
    <col min="12039" max="12039" width="6.5703125" style="657" bestFit="1" customWidth="1"/>
    <col min="12040" max="12040" width="7.85546875" style="657" bestFit="1" customWidth="1"/>
    <col min="12041" max="12041" width="6" style="657" bestFit="1" customWidth="1"/>
    <col min="12042" max="12042" width="6.5703125" style="657" bestFit="1" customWidth="1"/>
    <col min="12043" max="12280" width="9.140625" style="657"/>
    <col min="12281" max="12281" width="12.28515625" style="657" bestFit="1" customWidth="1"/>
    <col min="12282" max="12282" width="7.7109375" style="657" bestFit="1" customWidth="1"/>
    <col min="12283" max="12283" width="6.5703125" style="657" bestFit="1" customWidth="1"/>
    <col min="12284" max="12284" width="7.85546875" style="657" bestFit="1" customWidth="1"/>
    <col min="12285" max="12285" width="6.5703125" style="657" bestFit="1" customWidth="1"/>
    <col min="12286" max="12286" width="7.85546875" style="657" bestFit="1" customWidth="1"/>
    <col min="12287" max="12287" width="6.5703125" style="657" bestFit="1" customWidth="1"/>
    <col min="12288" max="12288" width="7.85546875" style="657" bestFit="1" customWidth="1"/>
    <col min="12289" max="12289" width="6.5703125" style="657" bestFit="1" customWidth="1"/>
    <col min="12290" max="12290" width="7.85546875" style="657" bestFit="1" customWidth="1"/>
    <col min="12291" max="12291" width="6.5703125" style="657" bestFit="1" customWidth="1"/>
    <col min="12292" max="12292" width="7.85546875" style="657" bestFit="1" customWidth="1"/>
    <col min="12293" max="12293" width="6.5703125" style="657" bestFit="1" customWidth="1"/>
    <col min="12294" max="12294" width="7.85546875" style="657" bestFit="1" customWidth="1"/>
    <col min="12295" max="12295" width="6.5703125" style="657" bestFit="1" customWidth="1"/>
    <col min="12296" max="12296" width="7.85546875" style="657" bestFit="1" customWidth="1"/>
    <col min="12297" max="12297" width="6" style="657" bestFit="1" customWidth="1"/>
    <col min="12298" max="12298" width="6.5703125" style="657" bestFit="1" customWidth="1"/>
    <col min="12299" max="12536" width="9.140625" style="657"/>
    <col min="12537" max="12537" width="12.28515625" style="657" bestFit="1" customWidth="1"/>
    <col min="12538" max="12538" width="7.7109375" style="657" bestFit="1" customWidth="1"/>
    <col min="12539" max="12539" width="6.5703125" style="657" bestFit="1" customWidth="1"/>
    <col min="12540" max="12540" width="7.85546875" style="657" bestFit="1" customWidth="1"/>
    <col min="12541" max="12541" width="6.5703125" style="657" bestFit="1" customWidth="1"/>
    <col min="12542" max="12542" width="7.85546875" style="657" bestFit="1" customWidth="1"/>
    <col min="12543" max="12543" width="6.5703125" style="657" bestFit="1" customWidth="1"/>
    <col min="12544" max="12544" width="7.85546875" style="657" bestFit="1" customWidth="1"/>
    <col min="12545" max="12545" width="6.5703125" style="657" bestFit="1" customWidth="1"/>
    <col min="12546" max="12546" width="7.85546875" style="657" bestFit="1" customWidth="1"/>
    <col min="12547" max="12547" width="6.5703125" style="657" bestFit="1" customWidth="1"/>
    <col min="12548" max="12548" width="7.85546875" style="657" bestFit="1" customWidth="1"/>
    <col min="12549" max="12549" width="6.5703125" style="657" bestFit="1" customWidth="1"/>
    <col min="12550" max="12550" width="7.85546875" style="657" bestFit="1" customWidth="1"/>
    <col min="12551" max="12551" width="6.5703125" style="657" bestFit="1" customWidth="1"/>
    <col min="12552" max="12552" width="7.85546875" style="657" bestFit="1" customWidth="1"/>
    <col min="12553" max="12553" width="6" style="657" bestFit="1" customWidth="1"/>
    <col min="12554" max="12554" width="6.5703125" style="657" bestFit="1" customWidth="1"/>
    <col min="12555" max="12792" width="9.140625" style="657"/>
    <col min="12793" max="12793" width="12.28515625" style="657" bestFit="1" customWidth="1"/>
    <col min="12794" max="12794" width="7.7109375" style="657" bestFit="1" customWidth="1"/>
    <col min="12795" max="12795" width="6.5703125" style="657" bestFit="1" customWidth="1"/>
    <col min="12796" max="12796" width="7.85546875" style="657" bestFit="1" customWidth="1"/>
    <col min="12797" max="12797" width="6.5703125" style="657" bestFit="1" customWidth="1"/>
    <col min="12798" max="12798" width="7.85546875" style="657" bestFit="1" customWidth="1"/>
    <col min="12799" max="12799" width="6.5703125" style="657" bestFit="1" customWidth="1"/>
    <col min="12800" max="12800" width="7.85546875" style="657" bestFit="1" customWidth="1"/>
    <col min="12801" max="12801" width="6.5703125" style="657" bestFit="1" customWidth="1"/>
    <col min="12802" max="12802" width="7.85546875" style="657" bestFit="1" customWidth="1"/>
    <col min="12803" max="12803" width="6.5703125" style="657" bestFit="1" customWidth="1"/>
    <col min="12804" max="12804" width="7.85546875" style="657" bestFit="1" customWidth="1"/>
    <col min="12805" max="12805" width="6.5703125" style="657" bestFit="1" customWidth="1"/>
    <col min="12806" max="12806" width="7.85546875" style="657" bestFit="1" customWidth="1"/>
    <col min="12807" max="12807" width="6.5703125" style="657" bestFit="1" customWidth="1"/>
    <col min="12808" max="12808" width="7.85546875" style="657" bestFit="1" customWidth="1"/>
    <col min="12809" max="12809" width="6" style="657" bestFit="1" customWidth="1"/>
    <col min="12810" max="12810" width="6.5703125" style="657" bestFit="1" customWidth="1"/>
    <col min="12811" max="13048" width="9.140625" style="657"/>
    <col min="13049" max="13049" width="12.28515625" style="657" bestFit="1" customWidth="1"/>
    <col min="13050" max="13050" width="7.7109375" style="657" bestFit="1" customWidth="1"/>
    <col min="13051" max="13051" width="6.5703125" style="657" bestFit="1" customWidth="1"/>
    <col min="13052" max="13052" width="7.85546875" style="657" bestFit="1" customWidth="1"/>
    <col min="13053" max="13053" width="6.5703125" style="657" bestFit="1" customWidth="1"/>
    <col min="13054" max="13054" width="7.85546875" style="657" bestFit="1" customWidth="1"/>
    <col min="13055" max="13055" width="6.5703125" style="657" bestFit="1" customWidth="1"/>
    <col min="13056" max="13056" width="7.85546875" style="657" bestFit="1" customWidth="1"/>
    <col min="13057" max="13057" width="6.5703125" style="657" bestFit="1" customWidth="1"/>
    <col min="13058" max="13058" width="7.85546875" style="657" bestFit="1" customWidth="1"/>
    <col min="13059" max="13059" width="6.5703125" style="657" bestFit="1" customWidth="1"/>
    <col min="13060" max="13060" width="7.85546875" style="657" bestFit="1" customWidth="1"/>
    <col min="13061" max="13061" width="6.5703125" style="657" bestFit="1" customWidth="1"/>
    <col min="13062" max="13062" width="7.85546875" style="657" bestFit="1" customWidth="1"/>
    <col min="13063" max="13063" width="6.5703125" style="657" bestFit="1" customWidth="1"/>
    <col min="13064" max="13064" width="7.85546875" style="657" bestFit="1" customWidth="1"/>
    <col min="13065" max="13065" width="6" style="657" bestFit="1" customWidth="1"/>
    <col min="13066" max="13066" width="6.5703125" style="657" bestFit="1" customWidth="1"/>
    <col min="13067" max="13304" width="9.140625" style="657"/>
    <col min="13305" max="13305" width="12.28515625" style="657" bestFit="1" customWidth="1"/>
    <col min="13306" max="13306" width="7.7109375" style="657" bestFit="1" customWidth="1"/>
    <col min="13307" max="13307" width="6.5703125" style="657" bestFit="1" customWidth="1"/>
    <col min="13308" max="13308" width="7.85546875" style="657" bestFit="1" customWidth="1"/>
    <col min="13309" max="13309" width="6.5703125" style="657" bestFit="1" customWidth="1"/>
    <col min="13310" max="13310" width="7.85546875" style="657" bestFit="1" customWidth="1"/>
    <col min="13311" max="13311" width="6.5703125" style="657" bestFit="1" customWidth="1"/>
    <col min="13312" max="13312" width="7.85546875" style="657" bestFit="1" customWidth="1"/>
    <col min="13313" max="13313" width="6.5703125" style="657" bestFit="1" customWidth="1"/>
    <col min="13314" max="13314" width="7.85546875" style="657" bestFit="1" customWidth="1"/>
    <col min="13315" max="13315" width="6.5703125" style="657" bestFit="1" customWidth="1"/>
    <col min="13316" max="13316" width="7.85546875" style="657" bestFit="1" customWidth="1"/>
    <col min="13317" max="13317" width="6.5703125" style="657" bestFit="1" customWidth="1"/>
    <col min="13318" max="13318" width="7.85546875" style="657" bestFit="1" customWidth="1"/>
    <col min="13319" max="13319" width="6.5703125" style="657" bestFit="1" customWidth="1"/>
    <col min="13320" max="13320" width="7.85546875" style="657" bestFit="1" customWidth="1"/>
    <col min="13321" max="13321" width="6" style="657" bestFit="1" customWidth="1"/>
    <col min="13322" max="13322" width="6.5703125" style="657" bestFit="1" customWidth="1"/>
    <col min="13323" max="13560" width="9.140625" style="657"/>
    <col min="13561" max="13561" width="12.28515625" style="657" bestFit="1" customWidth="1"/>
    <col min="13562" max="13562" width="7.7109375" style="657" bestFit="1" customWidth="1"/>
    <col min="13563" max="13563" width="6.5703125" style="657" bestFit="1" customWidth="1"/>
    <col min="13564" max="13564" width="7.85546875" style="657" bestFit="1" customWidth="1"/>
    <col min="13565" max="13565" width="6.5703125" style="657" bestFit="1" customWidth="1"/>
    <col min="13566" max="13566" width="7.85546875" style="657" bestFit="1" customWidth="1"/>
    <col min="13567" max="13567" width="6.5703125" style="657" bestFit="1" customWidth="1"/>
    <col min="13568" max="13568" width="7.85546875" style="657" bestFit="1" customWidth="1"/>
    <col min="13569" max="13569" width="6.5703125" style="657" bestFit="1" customWidth="1"/>
    <col min="13570" max="13570" width="7.85546875" style="657" bestFit="1" customWidth="1"/>
    <col min="13571" max="13571" width="6.5703125" style="657" bestFit="1" customWidth="1"/>
    <col min="13572" max="13572" width="7.85546875" style="657" bestFit="1" customWidth="1"/>
    <col min="13573" max="13573" width="6.5703125" style="657" bestFit="1" customWidth="1"/>
    <col min="13574" max="13574" width="7.85546875" style="657" bestFit="1" customWidth="1"/>
    <col min="13575" max="13575" width="6.5703125" style="657" bestFit="1" customWidth="1"/>
    <col min="13576" max="13576" width="7.85546875" style="657" bestFit="1" customWidth="1"/>
    <col min="13577" max="13577" width="6" style="657" bestFit="1" customWidth="1"/>
    <col min="13578" max="13578" width="6.5703125" style="657" bestFit="1" customWidth="1"/>
    <col min="13579" max="13816" width="9.140625" style="657"/>
    <col min="13817" max="13817" width="12.28515625" style="657" bestFit="1" customWidth="1"/>
    <col min="13818" max="13818" width="7.7109375" style="657" bestFit="1" customWidth="1"/>
    <col min="13819" max="13819" width="6.5703125" style="657" bestFit="1" customWidth="1"/>
    <col min="13820" max="13820" width="7.85546875" style="657" bestFit="1" customWidth="1"/>
    <col min="13821" max="13821" width="6.5703125" style="657" bestFit="1" customWidth="1"/>
    <col min="13822" max="13822" width="7.85546875" style="657" bestFit="1" customWidth="1"/>
    <col min="13823" max="13823" width="6.5703125" style="657" bestFit="1" customWidth="1"/>
    <col min="13824" max="13824" width="7.85546875" style="657" bestFit="1" customWidth="1"/>
    <col min="13825" max="13825" width="6.5703125" style="657" bestFit="1" customWidth="1"/>
    <col min="13826" max="13826" width="7.85546875" style="657" bestFit="1" customWidth="1"/>
    <col min="13827" max="13827" width="6.5703125" style="657" bestFit="1" customWidth="1"/>
    <col min="13828" max="13828" width="7.85546875" style="657" bestFit="1" customWidth="1"/>
    <col min="13829" max="13829" width="6.5703125" style="657" bestFit="1" customWidth="1"/>
    <col min="13830" max="13830" width="7.85546875" style="657" bestFit="1" customWidth="1"/>
    <col min="13831" max="13831" width="6.5703125" style="657" bestFit="1" customWidth="1"/>
    <col min="13832" max="13832" width="7.85546875" style="657" bestFit="1" customWidth="1"/>
    <col min="13833" max="13833" width="6" style="657" bestFit="1" customWidth="1"/>
    <col min="13834" max="13834" width="6.5703125" style="657" bestFit="1" customWidth="1"/>
    <col min="13835" max="14072" width="9.140625" style="657"/>
    <col min="14073" max="14073" width="12.28515625" style="657" bestFit="1" customWidth="1"/>
    <col min="14074" max="14074" width="7.7109375" style="657" bestFit="1" customWidth="1"/>
    <col min="14075" max="14075" width="6.5703125" style="657" bestFit="1" customWidth="1"/>
    <col min="14076" max="14076" width="7.85546875" style="657" bestFit="1" customWidth="1"/>
    <col min="14077" max="14077" width="6.5703125" style="657" bestFit="1" customWidth="1"/>
    <col min="14078" max="14078" width="7.85546875" style="657" bestFit="1" customWidth="1"/>
    <col min="14079" max="14079" width="6.5703125" style="657" bestFit="1" customWidth="1"/>
    <col min="14080" max="14080" width="7.85546875" style="657" bestFit="1" customWidth="1"/>
    <col min="14081" max="14081" width="6.5703125" style="657" bestFit="1" customWidth="1"/>
    <col min="14082" max="14082" width="7.85546875" style="657" bestFit="1" customWidth="1"/>
    <col min="14083" max="14083" width="6.5703125" style="657" bestFit="1" customWidth="1"/>
    <col min="14084" max="14084" width="7.85546875" style="657" bestFit="1" customWidth="1"/>
    <col min="14085" max="14085" width="6.5703125" style="657" bestFit="1" customWidth="1"/>
    <col min="14086" max="14086" width="7.85546875" style="657" bestFit="1" customWidth="1"/>
    <col min="14087" max="14087" width="6.5703125" style="657" bestFit="1" customWidth="1"/>
    <col min="14088" max="14088" width="7.85546875" style="657" bestFit="1" customWidth="1"/>
    <col min="14089" max="14089" width="6" style="657" bestFit="1" customWidth="1"/>
    <col min="14090" max="14090" width="6.5703125" style="657" bestFit="1" customWidth="1"/>
    <col min="14091" max="14328" width="9.140625" style="657"/>
    <col min="14329" max="14329" width="12.28515625" style="657" bestFit="1" customWidth="1"/>
    <col min="14330" max="14330" width="7.7109375" style="657" bestFit="1" customWidth="1"/>
    <col min="14331" max="14331" width="6.5703125" style="657" bestFit="1" customWidth="1"/>
    <col min="14332" max="14332" width="7.85546875" style="657" bestFit="1" customWidth="1"/>
    <col min="14333" max="14333" width="6.5703125" style="657" bestFit="1" customWidth="1"/>
    <col min="14334" max="14334" width="7.85546875" style="657" bestFit="1" customWidth="1"/>
    <col min="14335" max="14335" width="6.5703125" style="657" bestFit="1" customWidth="1"/>
    <col min="14336" max="14336" width="7.85546875" style="657" bestFit="1" customWidth="1"/>
    <col min="14337" max="14337" width="6.5703125" style="657" bestFit="1" customWidth="1"/>
    <col min="14338" max="14338" width="7.85546875" style="657" bestFit="1" customWidth="1"/>
    <col min="14339" max="14339" width="6.5703125" style="657" bestFit="1" customWidth="1"/>
    <col min="14340" max="14340" width="7.85546875" style="657" bestFit="1" customWidth="1"/>
    <col min="14341" max="14341" width="6.5703125" style="657" bestFit="1" customWidth="1"/>
    <col min="14342" max="14342" width="7.85546875" style="657" bestFit="1" customWidth="1"/>
    <col min="14343" max="14343" width="6.5703125" style="657" bestFit="1" customWidth="1"/>
    <col min="14344" max="14344" width="7.85546875" style="657" bestFit="1" customWidth="1"/>
    <col min="14345" max="14345" width="6" style="657" bestFit="1" customWidth="1"/>
    <col min="14346" max="14346" width="6.5703125" style="657" bestFit="1" customWidth="1"/>
    <col min="14347" max="14584" width="9.140625" style="657"/>
    <col min="14585" max="14585" width="12.28515625" style="657" bestFit="1" customWidth="1"/>
    <col min="14586" max="14586" width="7.7109375" style="657" bestFit="1" customWidth="1"/>
    <col min="14587" max="14587" width="6.5703125" style="657" bestFit="1" customWidth="1"/>
    <col min="14588" max="14588" width="7.85546875" style="657" bestFit="1" customWidth="1"/>
    <col min="14589" max="14589" width="6.5703125" style="657" bestFit="1" customWidth="1"/>
    <col min="14590" max="14590" width="7.85546875" style="657" bestFit="1" customWidth="1"/>
    <col min="14591" max="14591" width="6.5703125" style="657" bestFit="1" customWidth="1"/>
    <col min="14592" max="14592" width="7.85546875" style="657" bestFit="1" customWidth="1"/>
    <col min="14593" max="14593" width="6.5703125" style="657" bestFit="1" customWidth="1"/>
    <col min="14594" max="14594" width="7.85546875" style="657" bestFit="1" customWidth="1"/>
    <col min="14595" max="14595" width="6.5703125" style="657" bestFit="1" customWidth="1"/>
    <col min="14596" max="14596" width="7.85546875" style="657" bestFit="1" customWidth="1"/>
    <col min="14597" max="14597" width="6.5703125" style="657" bestFit="1" customWidth="1"/>
    <col min="14598" max="14598" width="7.85546875" style="657" bestFit="1" customWidth="1"/>
    <col min="14599" max="14599" width="6.5703125" style="657" bestFit="1" customWidth="1"/>
    <col min="14600" max="14600" width="7.85546875" style="657" bestFit="1" customWidth="1"/>
    <col min="14601" max="14601" width="6" style="657" bestFit="1" customWidth="1"/>
    <col min="14602" max="14602" width="6.5703125" style="657" bestFit="1" customWidth="1"/>
    <col min="14603" max="14840" width="9.140625" style="657"/>
    <col min="14841" max="14841" width="12.28515625" style="657" bestFit="1" customWidth="1"/>
    <col min="14842" max="14842" width="7.7109375" style="657" bestFit="1" customWidth="1"/>
    <col min="14843" max="14843" width="6.5703125" style="657" bestFit="1" customWidth="1"/>
    <col min="14844" max="14844" width="7.85546875" style="657" bestFit="1" customWidth="1"/>
    <col min="14845" max="14845" width="6.5703125" style="657" bestFit="1" customWidth="1"/>
    <col min="14846" max="14846" width="7.85546875" style="657" bestFit="1" customWidth="1"/>
    <col min="14847" max="14847" width="6.5703125" style="657" bestFit="1" customWidth="1"/>
    <col min="14848" max="14848" width="7.85546875" style="657" bestFit="1" customWidth="1"/>
    <col min="14849" max="14849" width="6.5703125" style="657" bestFit="1" customWidth="1"/>
    <col min="14850" max="14850" width="7.85546875" style="657" bestFit="1" customWidth="1"/>
    <col min="14851" max="14851" width="6.5703125" style="657" bestFit="1" customWidth="1"/>
    <col min="14852" max="14852" width="7.85546875" style="657" bestFit="1" customWidth="1"/>
    <col min="14853" max="14853" width="6.5703125" style="657" bestFit="1" customWidth="1"/>
    <col min="14854" max="14854" width="7.85546875" style="657" bestFit="1" customWidth="1"/>
    <col min="14855" max="14855" width="6.5703125" style="657" bestFit="1" customWidth="1"/>
    <col min="14856" max="14856" width="7.85546875" style="657" bestFit="1" customWidth="1"/>
    <col min="14857" max="14857" width="6" style="657" bestFit="1" customWidth="1"/>
    <col min="14858" max="14858" width="6.5703125" style="657" bestFit="1" customWidth="1"/>
    <col min="14859" max="15096" width="9.140625" style="657"/>
    <col min="15097" max="15097" width="12.28515625" style="657" bestFit="1" customWidth="1"/>
    <col min="15098" max="15098" width="7.7109375" style="657" bestFit="1" customWidth="1"/>
    <col min="15099" max="15099" width="6.5703125" style="657" bestFit="1" customWidth="1"/>
    <col min="15100" max="15100" width="7.85546875" style="657" bestFit="1" customWidth="1"/>
    <col min="15101" max="15101" width="6.5703125" style="657" bestFit="1" customWidth="1"/>
    <col min="15102" max="15102" width="7.85546875" style="657" bestFit="1" customWidth="1"/>
    <col min="15103" max="15103" width="6.5703125" style="657" bestFit="1" customWidth="1"/>
    <col min="15104" max="15104" width="7.85546875" style="657" bestFit="1" customWidth="1"/>
    <col min="15105" max="15105" width="6.5703125" style="657" bestFit="1" customWidth="1"/>
    <col min="15106" max="15106" width="7.85546875" style="657" bestFit="1" customWidth="1"/>
    <col min="15107" max="15107" width="6.5703125" style="657" bestFit="1" customWidth="1"/>
    <col min="15108" max="15108" width="7.85546875" style="657" bestFit="1" customWidth="1"/>
    <col min="15109" max="15109" width="6.5703125" style="657" bestFit="1" customWidth="1"/>
    <col min="15110" max="15110" width="7.85546875" style="657" bestFit="1" customWidth="1"/>
    <col min="15111" max="15111" width="6.5703125" style="657" bestFit="1" customWidth="1"/>
    <col min="15112" max="15112" width="7.85546875" style="657" bestFit="1" customWidth="1"/>
    <col min="15113" max="15113" width="6" style="657" bestFit="1" customWidth="1"/>
    <col min="15114" max="15114" width="6.5703125" style="657" bestFit="1" customWidth="1"/>
    <col min="15115" max="15352" width="9.140625" style="657"/>
    <col min="15353" max="15353" width="12.28515625" style="657" bestFit="1" customWidth="1"/>
    <col min="15354" max="15354" width="7.7109375" style="657" bestFit="1" customWidth="1"/>
    <col min="15355" max="15355" width="6.5703125" style="657" bestFit="1" customWidth="1"/>
    <col min="15356" max="15356" width="7.85546875" style="657" bestFit="1" customWidth="1"/>
    <col min="15357" max="15357" width="6.5703125" style="657" bestFit="1" customWidth="1"/>
    <col min="15358" max="15358" width="7.85546875" style="657" bestFit="1" customWidth="1"/>
    <col min="15359" max="15359" width="6.5703125" style="657" bestFit="1" customWidth="1"/>
    <col min="15360" max="15360" width="7.85546875" style="657" bestFit="1" customWidth="1"/>
    <col min="15361" max="15361" width="6.5703125" style="657" bestFit="1" customWidth="1"/>
    <col min="15362" max="15362" width="7.85546875" style="657" bestFit="1" customWidth="1"/>
    <col min="15363" max="15363" width="6.5703125" style="657" bestFit="1" customWidth="1"/>
    <col min="15364" max="15364" width="7.85546875" style="657" bestFit="1" customWidth="1"/>
    <col min="15365" max="15365" width="6.5703125" style="657" bestFit="1" customWidth="1"/>
    <col min="15366" max="15366" width="7.85546875" style="657" bestFit="1" customWidth="1"/>
    <col min="15367" max="15367" width="6.5703125" style="657" bestFit="1" customWidth="1"/>
    <col min="15368" max="15368" width="7.85546875" style="657" bestFit="1" customWidth="1"/>
    <col min="15369" max="15369" width="6" style="657" bestFit="1" customWidth="1"/>
    <col min="15370" max="15370" width="6.5703125" style="657" bestFit="1" customWidth="1"/>
    <col min="15371" max="15608" width="9.140625" style="657"/>
    <col min="15609" max="15609" width="12.28515625" style="657" bestFit="1" customWidth="1"/>
    <col min="15610" max="15610" width="7.7109375" style="657" bestFit="1" customWidth="1"/>
    <col min="15611" max="15611" width="6.5703125" style="657" bestFit="1" customWidth="1"/>
    <col min="15612" max="15612" width="7.85546875" style="657" bestFit="1" customWidth="1"/>
    <col min="15613" max="15613" width="6.5703125" style="657" bestFit="1" customWidth="1"/>
    <col min="15614" max="15614" width="7.85546875" style="657" bestFit="1" customWidth="1"/>
    <col min="15615" max="15615" width="6.5703125" style="657" bestFit="1" customWidth="1"/>
    <col min="15616" max="15616" width="7.85546875" style="657" bestFit="1" customWidth="1"/>
    <col min="15617" max="15617" width="6.5703125" style="657" bestFit="1" customWidth="1"/>
    <col min="15618" max="15618" width="7.85546875" style="657" bestFit="1" customWidth="1"/>
    <col min="15619" max="15619" width="6.5703125" style="657" bestFit="1" customWidth="1"/>
    <col min="15620" max="15620" width="7.85546875" style="657" bestFit="1" customWidth="1"/>
    <col min="15621" max="15621" width="6.5703125" style="657" bestFit="1" customWidth="1"/>
    <col min="15622" max="15622" width="7.85546875" style="657" bestFit="1" customWidth="1"/>
    <col min="15623" max="15623" width="6.5703125" style="657" bestFit="1" customWidth="1"/>
    <col min="15624" max="15624" width="7.85546875" style="657" bestFit="1" customWidth="1"/>
    <col min="15625" max="15625" width="6" style="657" bestFit="1" customWidth="1"/>
    <col min="15626" max="15626" width="6.5703125" style="657" bestFit="1" customWidth="1"/>
    <col min="15627" max="15864" width="9.140625" style="657"/>
    <col min="15865" max="15865" width="12.28515625" style="657" bestFit="1" customWidth="1"/>
    <col min="15866" max="15866" width="7.7109375" style="657" bestFit="1" customWidth="1"/>
    <col min="15867" max="15867" width="6.5703125" style="657" bestFit="1" customWidth="1"/>
    <col min="15868" max="15868" width="7.85546875" style="657" bestFit="1" customWidth="1"/>
    <col min="15869" max="15869" width="6.5703125" style="657" bestFit="1" customWidth="1"/>
    <col min="15870" max="15870" width="7.85546875" style="657" bestFit="1" customWidth="1"/>
    <col min="15871" max="15871" width="6.5703125" style="657" bestFit="1" customWidth="1"/>
    <col min="15872" max="15872" width="7.85546875" style="657" bestFit="1" customWidth="1"/>
    <col min="15873" max="15873" width="6.5703125" style="657" bestFit="1" customWidth="1"/>
    <col min="15874" max="15874" width="7.85546875" style="657" bestFit="1" customWidth="1"/>
    <col min="15875" max="15875" width="6.5703125" style="657" bestFit="1" customWidth="1"/>
    <col min="15876" max="15876" width="7.85546875" style="657" bestFit="1" customWidth="1"/>
    <col min="15877" max="15877" width="6.5703125" style="657" bestFit="1" customWidth="1"/>
    <col min="15878" max="15878" width="7.85546875" style="657" bestFit="1" customWidth="1"/>
    <col min="15879" max="15879" width="6.5703125" style="657" bestFit="1" customWidth="1"/>
    <col min="15880" max="15880" width="7.85546875" style="657" bestFit="1" customWidth="1"/>
    <col min="15881" max="15881" width="6" style="657" bestFit="1" customWidth="1"/>
    <col min="15882" max="15882" width="6.5703125" style="657" bestFit="1" customWidth="1"/>
    <col min="15883" max="16120" width="9.140625" style="657"/>
    <col min="16121" max="16121" width="12.28515625" style="657" bestFit="1" customWidth="1"/>
    <col min="16122" max="16122" width="7.7109375" style="657" bestFit="1" customWidth="1"/>
    <col min="16123" max="16123" width="6.5703125" style="657" bestFit="1" customWidth="1"/>
    <col min="16124" max="16124" width="7.85546875" style="657" bestFit="1" customWidth="1"/>
    <col min="16125" max="16125" width="6.5703125" style="657" bestFit="1" customWidth="1"/>
    <col min="16126" max="16126" width="7.85546875" style="657" bestFit="1" customWidth="1"/>
    <col min="16127" max="16127" width="6.5703125" style="657" bestFit="1" customWidth="1"/>
    <col min="16128" max="16128" width="7.85546875" style="657" bestFit="1" customWidth="1"/>
    <col min="16129" max="16129" width="6.5703125" style="657" bestFit="1" customWidth="1"/>
    <col min="16130" max="16130" width="7.85546875" style="657" bestFit="1" customWidth="1"/>
    <col min="16131" max="16131" width="6.5703125" style="657" bestFit="1" customWidth="1"/>
    <col min="16132" max="16132" width="7.85546875" style="657" bestFit="1" customWidth="1"/>
    <col min="16133" max="16133" width="6.5703125" style="657" bestFit="1" customWidth="1"/>
    <col min="16134" max="16134" width="7.85546875" style="657" bestFit="1" customWidth="1"/>
    <col min="16135" max="16135" width="6.5703125" style="657" bestFit="1" customWidth="1"/>
    <col min="16136" max="16136" width="7.85546875" style="657" bestFit="1" customWidth="1"/>
    <col min="16137" max="16137" width="6" style="657" bestFit="1" customWidth="1"/>
    <col min="16138" max="16138" width="6.5703125" style="657" bestFit="1" customWidth="1"/>
    <col min="16139" max="16378" width="9.140625" style="657"/>
    <col min="16379" max="16384" width="8.85546875" style="657" customWidth="1"/>
  </cols>
  <sheetData>
    <row r="1" spans="1:15" s="742" customFormat="1" ht="13.9" customHeight="1" x14ac:dyDescent="0.2">
      <c r="A1" s="1012" t="s">
        <v>1558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</row>
    <row r="2" spans="1:15" s="742" customFormat="1" x14ac:dyDescent="0.2">
      <c r="A2" s="251" t="s">
        <v>31</v>
      </c>
    </row>
    <row r="3" spans="1:15" ht="12" customHeight="1" x14ac:dyDescent="0.2">
      <c r="A3" s="1024" t="s">
        <v>1516</v>
      </c>
      <c r="B3" s="844" t="s">
        <v>1517</v>
      </c>
      <c r="C3" s="845"/>
      <c r="D3" s="844" t="s">
        <v>1518</v>
      </c>
      <c r="E3" s="845"/>
      <c r="F3" s="844" t="s">
        <v>1519</v>
      </c>
      <c r="G3" s="845"/>
      <c r="H3" s="844" t="s">
        <v>1520</v>
      </c>
      <c r="I3" s="845"/>
      <c r="J3" s="844" t="s">
        <v>1521</v>
      </c>
      <c r="K3" s="845"/>
      <c r="L3" s="657"/>
    </row>
    <row r="4" spans="1:15" ht="33" customHeight="1" x14ac:dyDescent="0.2">
      <c r="A4" s="1024"/>
      <c r="B4" s="743" t="s">
        <v>1498</v>
      </c>
      <c r="C4" s="277" t="s">
        <v>1504</v>
      </c>
      <c r="D4" s="743" t="s">
        <v>1498</v>
      </c>
      <c r="E4" s="277" t="s">
        <v>1504</v>
      </c>
      <c r="F4" s="743" t="s">
        <v>1498</v>
      </c>
      <c r="G4" s="277" t="s">
        <v>1504</v>
      </c>
      <c r="H4" s="743" t="s">
        <v>1498</v>
      </c>
      <c r="I4" s="277" t="s">
        <v>1504</v>
      </c>
      <c r="J4" s="743" t="s">
        <v>1498</v>
      </c>
      <c r="K4" s="277" t="s">
        <v>1504</v>
      </c>
      <c r="L4" s="657"/>
    </row>
    <row r="5" spans="1:15" ht="5.0999999999999996" customHeight="1" x14ac:dyDescent="0.2">
      <c r="A5" s="754"/>
      <c r="B5" s="751"/>
      <c r="C5" s="313"/>
      <c r="D5" s="751"/>
      <c r="E5" s="313"/>
      <c r="F5" s="751"/>
      <c r="G5" s="313"/>
      <c r="H5" s="751"/>
      <c r="I5" s="313"/>
      <c r="J5" s="751"/>
      <c r="K5" s="313"/>
      <c r="L5" s="657"/>
    </row>
    <row r="6" spans="1:15" s="746" customFormat="1" ht="9" customHeight="1" x14ac:dyDescent="0.2">
      <c r="A6" s="755" t="s">
        <v>20</v>
      </c>
      <c r="B6" s="247">
        <v>124436</v>
      </c>
      <c r="C6" s="247">
        <v>5940.6527099999994</v>
      </c>
      <c r="D6" s="252">
        <v>122538</v>
      </c>
      <c r="E6" s="252">
        <v>5914.9277400000001</v>
      </c>
      <c r="F6" s="252">
        <v>119984</v>
      </c>
      <c r="G6" s="252">
        <v>5845.67821</v>
      </c>
      <c r="H6" s="252">
        <v>112992</v>
      </c>
      <c r="I6" s="252">
        <v>5450.2367400000003</v>
      </c>
      <c r="J6" s="252">
        <v>115726</v>
      </c>
      <c r="K6" s="252">
        <v>5658.9318000000003</v>
      </c>
      <c r="L6" s="700"/>
      <c r="M6" s="700"/>
      <c r="N6" s="466"/>
      <c r="O6" s="466"/>
    </row>
    <row r="7" spans="1:15" s="746" customFormat="1" ht="9" customHeight="1" x14ac:dyDescent="0.2">
      <c r="A7" s="755" t="s">
        <v>1522</v>
      </c>
      <c r="B7" s="247">
        <v>1921</v>
      </c>
      <c r="C7" s="247">
        <v>196.67148</v>
      </c>
      <c r="D7" s="252">
        <v>2067</v>
      </c>
      <c r="E7" s="252">
        <v>198.52717000000001</v>
      </c>
      <c r="F7" s="252">
        <v>1892</v>
      </c>
      <c r="G7" s="252">
        <v>179.34358</v>
      </c>
      <c r="H7" s="252">
        <v>826</v>
      </c>
      <c r="I7" s="252">
        <v>94.05368</v>
      </c>
      <c r="J7" s="252">
        <v>1850</v>
      </c>
      <c r="K7" s="252">
        <v>177.84229999999999</v>
      </c>
      <c r="L7" s="756"/>
    </row>
    <row r="8" spans="1:15" s="742" customFormat="1" ht="9" customHeight="1" x14ac:dyDescent="0.2">
      <c r="A8" s="719" t="s">
        <v>1523</v>
      </c>
      <c r="B8" s="266">
        <v>1921</v>
      </c>
      <c r="C8" s="266">
        <v>196.67148</v>
      </c>
      <c r="D8" s="249">
        <v>2067</v>
      </c>
      <c r="E8" s="249">
        <v>198.52717000000001</v>
      </c>
      <c r="F8" s="266">
        <v>1892</v>
      </c>
      <c r="G8" s="249">
        <v>179.34358</v>
      </c>
      <c r="H8" s="252">
        <v>826</v>
      </c>
      <c r="I8" s="249">
        <v>94.05368</v>
      </c>
      <c r="J8" s="252">
        <v>1850</v>
      </c>
      <c r="K8" s="252">
        <v>177.84229999999999</v>
      </c>
      <c r="L8" s="756"/>
    </row>
    <row r="9" spans="1:15" s="746" customFormat="1" ht="9" customHeight="1" x14ac:dyDescent="0.2">
      <c r="A9" s="755" t="s">
        <v>1524</v>
      </c>
      <c r="B9" s="247">
        <v>122515</v>
      </c>
      <c r="C9" s="247">
        <v>5743.9812299999994</v>
      </c>
      <c r="D9" s="252">
        <v>120471</v>
      </c>
      <c r="E9" s="252">
        <v>5716.4005699999998</v>
      </c>
      <c r="F9" s="252">
        <v>118092</v>
      </c>
      <c r="G9" s="252">
        <v>5666.3346300000003</v>
      </c>
      <c r="H9" s="252">
        <v>111100</v>
      </c>
      <c r="I9" s="252">
        <v>5356.1830600000003</v>
      </c>
      <c r="J9" s="252">
        <v>113876</v>
      </c>
      <c r="K9" s="252">
        <v>5481.0895</v>
      </c>
      <c r="L9" s="745"/>
      <c r="M9" s="745"/>
      <c r="N9" s="745"/>
    </row>
    <row r="10" spans="1:15" s="742" customFormat="1" ht="9" customHeight="1" x14ac:dyDescent="0.2">
      <c r="A10" s="719" t="s">
        <v>1523</v>
      </c>
      <c r="B10" s="266">
        <v>42088</v>
      </c>
      <c r="C10" s="266">
        <v>2751.2925599999999</v>
      </c>
      <c r="D10" s="249">
        <v>41059</v>
      </c>
      <c r="E10" s="249">
        <v>2720.97993</v>
      </c>
      <c r="F10" s="249">
        <v>40590</v>
      </c>
      <c r="G10" s="249">
        <v>2715.0638600000002</v>
      </c>
      <c r="H10" s="249">
        <v>37981</v>
      </c>
      <c r="I10" s="249">
        <v>2546.2373899999998</v>
      </c>
      <c r="J10" s="249">
        <v>38817</v>
      </c>
      <c r="K10" s="249">
        <v>2599.57449</v>
      </c>
      <c r="L10" s="757"/>
      <c r="M10" s="757"/>
    </row>
    <row r="11" spans="1:15" s="742" customFormat="1" ht="23.25" customHeight="1" x14ac:dyDescent="0.2">
      <c r="A11" s="758" t="s">
        <v>1525</v>
      </c>
      <c r="B11" s="266">
        <v>80427</v>
      </c>
      <c r="C11" s="266">
        <v>2992.68867</v>
      </c>
      <c r="D11" s="249">
        <v>79412</v>
      </c>
      <c r="E11" s="249">
        <v>2995.4206400000003</v>
      </c>
      <c r="F11" s="249">
        <v>77502</v>
      </c>
      <c r="G11" s="249">
        <v>2951.2707700000001</v>
      </c>
      <c r="H11" s="249">
        <v>73119</v>
      </c>
      <c r="I11" s="249">
        <v>2809.9456700000005</v>
      </c>
      <c r="J11" s="249">
        <v>75059</v>
      </c>
      <c r="K11" s="249">
        <v>2881.5150099999996</v>
      </c>
    </row>
    <row r="12" spans="1:15" s="742" customFormat="1" ht="9" customHeight="1" x14ac:dyDescent="0.2">
      <c r="A12" s="719" t="s">
        <v>1526</v>
      </c>
      <c r="B12" s="266">
        <v>28616</v>
      </c>
      <c r="C12" s="266">
        <v>1064.8013600000002</v>
      </c>
      <c r="D12" s="249">
        <v>28524</v>
      </c>
      <c r="E12" s="249">
        <v>1075.9252799999999</v>
      </c>
      <c r="F12" s="249">
        <v>28148</v>
      </c>
      <c r="G12" s="249">
        <v>1071.8751000000002</v>
      </c>
      <c r="H12" s="249">
        <v>27033</v>
      </c>
      <c r="I12" s="249">
        <v>1038.8743400000001</v>
      </c>
      <c r="J12" s="249">
        <v>27707</v>
      </c>
      <c r="K12" s="249">
        <v>1063.67173</v>
      </c>
    </row>
    <row r="13" spans="1:15" s="742" customFormat="1" ht="9" customHeight="1" x14ac:dyDescent="0.2">
      <c r="A13" s="719" t="s">
        <v>1527</v>
      </c>
      <c r="B13" s="266">
        <v>18103</v>
      </c>
      <c r="C13" s="266">
        <v>673.61262999999997</v>
      </c>
      <c r="D13" s="249">
        <v>17783</v>
      </c>
      <c r="E13" s="249">
        <v>670.77476000000001</v>
      </c>
      <c r="F13" s="249">
        <v>17556</v>
      </c>
      <c r="G13" s="249">
        <v>668.53115000000003</v>
      </c>
      <c r="H13" s="249">
        <v>16494</v>
      </c>
      <c r="I13" s="249">
        <v>633.85777000000007</v>
      </c>
      <c r="J13" s="249">
        <v>16904</v>
      </c>
      <c r="K13" s="249">
        <v>648.94456000000002</v>
      </c>
    </row>
    <row r="14" spans="1:15" s="742" customFormat="1" ht="9" customHeight="1" x14ac:dyDescent="0.2">
      <c r="A14" s="719" t="s">
        <v>1528</v>
      </c>
      <c r="B14" s="266">
        <v>10067</v>
      </c>
      <c r="C14" s="266">
        <v>374.59307000000001</v>
      </c>
      <c r="D14" s="249">
        <v>9881</v>
      </c>
      <c r="E14" s="249">
        <v>372.71132</v>
      </c>
      <c r="F14" s="249">
        <v>9312</v>
      </c>
      <c r="G14" s="249">
        <v>354.60059000000001</v>
      </c>
      <c r="H14" s="249">
        <v>8793</v>
      </c>
      <c r="I14" s="249">
        <v>337.91289</v>
      </c>
      <c r="J14" s="249">
        <v>8909</v>
      </c>
      <c r="K14" s="249">
        <v>342.01650999999998</v>
      </c>
    </row>
    <row r="15" spans="1:15" s="742" customFormat="1" ht="9" customHeight="1" x14ac:dyDescent="0.2">
      <c r="A15" s="719" t="s">
        <v>1529</v>
      </c>
      <c r="B15" s="266">
        <v>20473</v>
      </c>
      <c r="C15" s="266">
        <v>761.80033000000003</v>
      </c>
      <c r="D15" s="249">
        <v>20145</v>
      </c>
      <c r="E15" s="249">
        <v>759.86940000000004</v>
      </c>
      <c r="F15" s="249">
        <v>19453</v>
      </c>
      <c r="G15" s="249">
        <v>740.76731999999993</v>
      </c>
      <c r="H15" s="249">
        <v>17898</v>
      </c>
      <c r="I15" s="249">
        <v>687.81664000000001</v>
      </c>
      <c r="J15" s="249">
        <v>18479</v>
      </c>
      <c r="K15" s="249">
        <v>709.40881000000002</v>
      </c>
    </row>
    <row r="16" spans="1:15" s="742" customFormat="1" ht="9" customHeight="1" x14ac:dyDescent="0.2">
      <c r="A16" s="719" t="s">
        <v>1530</v>
      </c>
      <c r="B16" s="266">
        <v>3168</v>
      </c>
      <c r="C16" s="266">
        <v>117.88128</v>
      </c>
      <c r="D16" s="249">
        <v>3079</v>
      </c>
      <c r="E16" s="249">
        <v>116.13988000000001</v>
      </c>
      <c r="F16" s="249">
        <v>3033</v>
      </c>
      <c r="G16" s="249">
        <v>115.49661</v>
      </c>
      <c r="H16" s="249">
        <v>2901</v>
      </c>
      <c r="I16" s="249">
        <v>111.48403</v>
      </c>
      <c r="J16" s="249">
        <v>3060</v>
      </c>
      <c r="K16" s="249">
        <v>117.4734</v>
      </c>
    </row>
    <row r="17" spans="1:14" s="1" customFormat="1" ht="5.0999999999999996" customHeight="1" thickBot="1" x14ac:dyDescent="0.2">
      <c r="A17" s="27"/>
      <c r="B17" s="759"/>
      <c r="C17" s="759"/>
      <c r="D17" s="759"/>
      <c r="E17" s="759"/>
      <c r="F17" s="759"/>
      <c r="G17" s="759"/>
      <c r="H17" s="759"/>
      <c r="I17" s="759"/>
      <c r="J17" s="759"/>
      <c r="K17" s="759"/>
    </row>
    <row r="18" spans="1:14" s="1" customFormat="1" ht="9" customHeight="1" thickTop="1" x14ac:dyDescent="0.15">
      <c r="A18" s="1022" t="s">
        <v>1417</v>
      </c>
      <c r="B18" s="1022"/>
      <c r="C18" s="1022"/>
      <c r="D18" s="1022"/>
      <c r="E18" s="1022"/>
      <c r="F18" s="1022"/>
      <c r="G18" s="1022"/>
      <c r="H18" s="1022"/>
      <c r="I18" s="1022"/>
      <c r="J18" s="1022"/>
      <c r="K18" s="1022"/>
    </row>
    <row r="19" spans="1:14" s="1" customFormat="1" ht="9" customHeight="1" x14ac:dyDescent="0.15">
      <c r="A19" s="976" t="s">
        <v>1531</v>
      </c>
      <c r="B19" s="976"/>
      <c r="C19" s="976"/>
      <c r="D19" s="156"/>
      <c r="E19" s="760"/>
      <c r="F19" s="156"/>
      <c r="G19" s="760"/>
      <c r="H19" s="156"/>
      <c r="I19" s="760"/>
      <c r="J19" s="156"/>
      <c r="K19" s="760"/>
      <c r="L19" s="156"/>
      <c r="M19" s="760"/>
      <c r="N19" s="760"/>
    </row>
    <row r="20" spans="1:14" x14ac:dyDescent="0.2">
      <c r="A20" s="761"/>
      <c r="D20" s="760"/>
      <c r="E20" s="156"/>
      <c r="F20" s="760"/>
      <c r="G20" s="156"/>
      <c r="H20" s="760"/>
      <c r="I20" s="156"/>
      <c r="J20" s="760"/>
      <c r="K20" s="156"/>
      <c r="L20" s="156"/>
      <c r="M20" s="156"/>
    </row>
  </sheetData>
  <mergeCells count="9">
    <mergeCell ref="A18:K18"/>
    <mergeCell ref="A19:C19"/>
    <mergeCell ref="A1:K1"/>
    <mergeCell ref="A3:A4"/>
    <mergeCell ref="B3:C3"/>
    <mergeCell ref="D3:E3"/>
    <mergeCell ref="F3:G3"/>
    <mergeCell ref="H3:I3"/>
    <mergeCell ref="J3:K3"/>
  </mergeCells>
  <pageMargins left="0.78740157480314965" right="0.78740157480314965" top="0.78740157480314965" bottom="0.78740157480314965" header="0" footer="0"/>
  <pageSetup paperSize="9" scale="76" orientation="portrait" horizontalDpi="300" verticalDpi="300" r:id="rId1"/>
  <headerFooter scaleWithDoc="0" alignWithMargins="0"/>
  <colBreaks count="1" manualBreakCount="1">
    <brk id="11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5FBE4-3BB7-41D3-92B9-4AFBE87F4865}">
  <dimension ref="A1:Q19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2.42578125" style="765" customWidth="1"/>
    <col min="2" max="2" width="11.42578125" style="765" customWidth="1"/>
    <col min="3" max="3" width="14.85546875" style="765" customWidth="1"/>
    <col min="4" max="4" width="14.7109375" style="765" bestFit="1" customWidth="1"/>
    <col min="5" max="5" width="16.140625" style="765" customWidth="1"/>
    <col min="6" max="6" width="7.5703125" style="765" customWidth="1"/>
    <col min="7" max="7" width="9.5703125" style="765" bestFit="1" customWidth="1"/>
    <col min="8" max="8" width="7.7109375" style="766" bestFit="1" customWidth="1"/>
    <col min="9" max="16384" width="9.140625" style="765"/>
  </cols>
  <sheetData>
    <row r="1" spans="1:14" s="763" customFormat="1" ht="30" customHeight="1" x14ac:dyDescent="0.2">
      <c r="A1" s="1027" t="s">
        <v>1559</v>
      </c>
      <c r="B1" s="1027"/>
      <c r="C1" s="1027"/>
      <c r="D1" s="1027"/>
      <c r="E1" s="1027"/>
      <c r="F1" s="762"/>
      <c r="H1" s="764"/>
    </row>
    <row r="2" spans="1:14" ht="9.9499999999999993" customHeight="1" x14ac:dyDescent="0.15">
      <c r="A2" s="598"/>
      <c r="B2" s="91"/>
      <c r="C2" s="91"/>
      <c r="D2" s="91"/>
      <c r="E2" s="4">
        <v>2021</v>
      </c>
    </row>
    <row r="3" spans="1:14" ht="27" x14ac:dyDescent="0.2">
      <c r="A3" s="767" t="s">
        <v>1532</v>
      </c>
      <c r="B3" s="1028" t="s">
        <v>1533</v>
      </c>
      <c r="C3" s="1030" t="s">
        <v>1534</v>
      </c>
      <c r="D3" s="1030" t="s">
        <v>1535</v>
      </c>
      <c r="E3" s="1032" t="s">
        <v>1536</v>
      </c>
    </row>
    <row r="4" spans="1:14" ht="12" customHeight="1" x14ac:dyDescent="0.2">
      <c r="A4" s="768"/>
      <c r="B4" s="1029"/>
      <c r="C4" s="1031"/>
      <c r="D4" s="946"/>
      <c r="E4" s="844"/>
    </row>
    <row r="5" spans="1:14" ht="12" customHeight="1" x14ac:dyDescent="0.2">
      <c r="A5" s="769" t="s">
        <v>1537</v>
      </c>
      <c r="B5" s="1033" t="s">
        <v>1498</v>
      </c>
      <c r="C5" s="1034"/>
      <c r="D5" s="1035" t="s">
        <v>1538</v>
      </c>
      <c r="E5" s="1036"/>
    </row>
    <row r="6" spans="1:14" ht="5.0999999999999996" customHeight="1" x14ac:dyDescent="0.2">
      <c r="A6" s="770"/>
      <c r="B6" s="751"/>
      <c r="C6" s="751"/>
      <c r="D6" s="751"/>
      <c r="E6" s="751"/>
    </row>
    <row r="7" spans="1:14" s="3" customFormat="1" ht="9.9499999999999993" customHeight="1" x14ac:dyDescent="0.15">
      <c r="A7" s="544" t="s">
        <v>1539</v>
      </c>
      <c r="B7" s="771"/>
      <c r="C7" s="771"/>
      <c r="D7" s="741"/>
      <c r="E7" s="772"/>
      <c r="G7" s="773"/>
      <c r="H7" s="707"/>
      <c r="I7" s="707"/>
      <c r="J7" s="248"/>
    </row>
    <row r="8" spans="1:14" s="3" customFormat="1" ht="9.9499999999999993" customHeight="1" x14ac:dyDescent="0.15">
      <c r="A8" s="544" t="s">
        <v>25</v>
      </c>
      <c r="B8" s="774">
        <v>119</v>
      </c>
      <c r="C8" s="774">
        <v>170</v>
      </c>
      <c r="D8" s="270">
        <v>4998966</v>
      </c>
      <c r="E8" s="270">
        <v>406049</v>
      </c>
      <c r="G8" s="773"/>
      <c r="H8" s="544"/>
      <c r="I8" s="774"/>
      <c r="J8" s="774"/>
      <c r="K8" s="270"/>
      <c r="L8" s="270"/>
      <c r="M8" s="270"/>
    </row>
    <row r="9" spans="1:14" s="3" customFormat="1" ht="9.9499999999999993" customHeight="1" x14ac:dyDescent="0.15">
      <c r="A9" s="544" t="s">
        <v>1540</v>
      </c>
      <c r="B9" s="774">
        <v>119</v>
      </c>
      <c r="C9" s="774">
        <v>170</v>
      </c>
      <c r="D9" s="270">
        <v>4998966</v>
      </c>
      <c r="E9" s="270">
        <v>406049</v>
      </c>
      <c r="G9" s="773"/>
      <c r="H9" s="544"/>
      <c r="I9" s="774"/>
      <c r="J9" s="774"/>
      <c r="K9" s="270"/>
      <c r="L9" s="270"/>
      <c r="M9" s="270"/>
      <c r="N9" s="775"/>
    </row>
    <row r="10" spans="1:14" s="1" customFormat="1" ht="9.9499999999999993" customHeight="1" x14ac:dyDescent="0.15">
      <c r="A10" s="236" t="s">
        <v>1541</v>
      </c>
      <c r="B10" s="776">
        <v>9</v>
      </c>
      <c r="C10" s="776">
        <v>13</v>
      </c>
      <c r="D10" s="14">
        <v>183680</v>
      </c>
      <c r="E10" s="14">
        <v>-77424</v>
      </c>
      <c r="G10" s="777"/>
      <c r="H10" s="236"/>
      <c r="I10" s="776"/>
      <c r="J10" s="776"/>
      <c r="K10" s="14"/>
      <c r="L10" s="14"/>
      <c r="M10" s="14"/>
    </row>
    <row r="11" spans="1:14" s="1" customFormat="1" ht="9.9499999999999993" customHeight="1" x14ac:dyDescent="0.15">
      <c r="A11" s="236" t="s">
        <v>1542</v>
      </c>
      <c r="B11" s="776">
        <v>17</v>
      </c>
      <c r="C11" s="776">
        <v>24</v>
      </c>
      <c r="D11" s="14">
        <v>1982716</v>
      </c>
      <c r="E11" s="14">
        <v>246933</v>
      </c>
      <c r="G11" s="777"/>
      <c r="H11" s="236"/>
      <c r="I11" s="776"/>
      <c r="J11" s="776"/>
      <c r="K11" s="14"/>
      <c r="L11" s="14"/>
      <c r="M11" s="14"/>
    </row>
    <row r="12" spans="1:14" s="1" customFormat="1" ht="9.9499999999999993" customHeight="1" x14ac:dyDescent="0.15">
      <c r="A12" s="236" t="s">
        <v>1543</v>
      </c>
      <c r="B12" s="776">
        <v>22</v>
      </c>
      <c r="C12" s="776">
        <v>42</v>
      </c>
      <c r="D12" s="14">
        <v>1034258</v>
      </c>
      <c r="E12" s="776">
        <v>164255</v>
      </c>
      <c r="G12" s="777"/>
      <c r="H12" s="236"/>
      <c r="I12" s="776"/>
      <c r="J12" s="776"/>
      <c r="K12" s="14"/>
      <c r="L12" s="14"/>
      <c r="M12" s="776"/>
    </row>
    <row r="13" spans="1:14" s="1" customFormat="1" ht="9.9499999999999993" customHeight="1" x14ac:dyDescent="0.15">
      <c r="A13" s="236" t="s">
        <v>1544</v>
      </c>
      <c r="B13" s="776">
        <v>56</v>
      </c>
      <c r="C13" s="776">
        <v>74</v>
      </c>
      <c r="D13" s="14">
        <v>1559433</v>
      </c>
      <c r="E13" s="14">
        <v>100833</v>
      </c>
      <c r="G13" s="777"/>
      <c r="H13" s="236"/>
      <c r="I13" s="776"/>
      <c r="J13" s="776"/>
      <c r="K13" s="14"/>
      <c r="L13" s="14"/>
      <c r="M13" s="14"/>
    </row>
    <row r="14" spans="1:14" s="1" customFormat="1" ht="9.9499999999999993" customHeight="1" x14ac:dyDescent="0.15">
      <c r="A14" s="236" t="s">
        <v>1545</v>
      </c>
      <c r="B14" s="776">
        <v>15</v>
      </c>
      <c r="C14" s="776">
        <v>17</v>
      </c>
      <c r="D14" s="14">
        <v>238879</v>
      </c>
      <c r="E14" s="776">
        <v>-28548</v>
      </c>
      <c r="G14" s="777"/>
      <c r="H14" s="236"/>
      <c r="I14" s="776"/>
      <c r="J14" s="776"/>
      <c r="K14" s="14"/>
      <c r="L14" s="14"/>
      <c r="M14" s="776"/>
    </row>
    <row r="15" spans="1:14" s="3" customFormat="1" ht="9.9499999999999993" customHeight="1" x14ac:dyDescent="0.15">
      <c r="A15" s="544" t="s">
        <v>1546</v>
      </c>
      <c r="B15" s="774">
        <v>0</v>
      </c>
      <c r="C15" s="774">
        <v>0</v>
      </c>
      <c r="D15" s="774">
        <v>0</v>
      </c>
      <c r="E15" s="774">
        <v>0</v>
      </c>
      <c r="G15" s="773"/>
      <c r="H15" s="544"/>
      <c r="I15" s="774"/>
      <c r="J15" s="774"/>
      <c r="K15" s="774"/>
      <c r="L15" s="774"/>
      <c r="M15" s="774"/>
    </row>
    <row r="16" spans="1:14" s="3" customFormat="1" ht="9.9499999999999993" customHeight="1" x14ac:dyDescent="0.15">
      <c r="A16" s="544" t="s">
        <v>1547</v>
      </c>
      <c r="B16" s="774">
        <v>0</v>
      </c>
      <c r="C16" s="774">
        <v>0</v>
      </c>
      <c r="D16" s="774">
        <v>0</v>
      </c>
      <c r="E16" s="774">
        <v>0</v>
      </c>
      <c r="G16" s="773"/>
      <c r="H16" s="544"/>
      <c r="I16" s="774"/>
      <c r="J16" s="774"/>
      <c r="K16" s="774"/>
      <c r="L16" s="774"/>
      <c r="M16" s="774"/>
    </row>
    <row r="17" spans="1:17" ht="5.0999999999999996" customHeight="1" thickBot="1" x14ac:dyDescent="0.25">
      <c r="A17" s="778"/>
      <c r="B17" s="779"/>
      <c r="C17" s="779"/>
      <c r="D17" s="779"/>
      <c r="E17" s="780"/>
      <c r="F17" s="781"/>
    </row>
    <row r="18" spans="1:17" ht="9" customHeight="1" thickTop="1" x14ac:dyDescent="0.2">
      <c r="A18" s="1025" t="s">
        <v>1548</v>
      </c>
      <c r="B18" s="1025"/>
      <c r="C18" s="1025"/>
      <c r="D18" s="1025"/>
      <c r="E18" s="1025"/>
      <c r="F18" s="781"/>
      <c r="N18" s="1026"/>
      <c r="O18" s="1026"/>
      <c r="P18" s="1026"/>
      <c r="Q18" s="1026"/>
    </row>
    <row r="19" spans="1:17" x14ac:dyDescent="0.2">
      <c r="C19" s="782"/>
      <c r="D19" s="782"/>
      <c r="E19" s="782"/>
      <c r="F19" s="782"/>
      <c r="G19" s="782"/>
      <c r="N19" s="1026"/>
      <c r="O19" s="1026"/>
      <c r="P19" s="1026"/>
      <c r="Q19" s="1026"/>
    </row>
  </sheetData>
  <mergeCells count="9">
    <mergeCell ref="A18:E18"/>
    <mergeCell ref="N18:Q19"/>
    <mergeCell ref="A1:E1"/>
    <mergeCell ref="B3:B4"/>
    <mergeCell ref="C3:C4"/>
    <mergeCell ref="D3:D4"/>
    <mergeCell ref="E3:E4"/>
    <mergeCell ref="B5:C5"/>
    <mergeCell ref="D5:E5"/>
  </mergeCells>
  <pageMargins left="0.78740157480314965" right="0.78740157480314965" top="0.78740157480314965" bottom="0.78740157480314965" header="0" footer="0"/>
  <pageSetup paperSize="9" scale="99" orientation="portrait" horizontalDpi="300" verticalDpi="300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CB3CE-9E4A-48FD-A1C8-B5881BF03434}">
  <dimension ref="A1:G20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42.5703125" style="1" customWidth="1"/>
    <col min="2" max="2" width="6.7109375" style="1" customWidth="1"/>
    <col min="3" max="3" width="9.42578125" style="1" customWidth="1"/>
    <col min="4" max="16384" width="9.140625" style="1"/>
  </cols>
  <sheetData>
    <row r="1" spans="1:7" ht="15.95" customHeight="1" x14ac:dyDescent="0.2">
      <c r="A1" s="1037" t="s">
        <v>1382</v>
      </c>
      <c r="B1" s="1037"/>
      <c r="C1" s="1037"/>
      <c r="D1" s="1037"/>
      <c r="E1" s="1037"/>
      <c r="F1" s="1038"/>
      <c r="G1" s="1038"/>
    </row>
    <row r="2" spans="1:7" ht="9" customHeight="1" x14ac:dyDescent="0.15">
      <c r="A2" s="3" t="s">
        <v>25</v>
      </c>
      <c r="C2" s="11"/>
    </row>
    <row r="3" spans="1:7" ht="10.15" customHeight="1" x14ac:dyDescent="0.15">
      <c r="A3" s="306"/>
      <c r="B3" s="265" t="s">
        <v>609</v>
      </c>
      <c r="C3" s="246" t="s">
        <v>608</v>
      </c>
      <c r="D3" s="246" t="s">
        <v>607</v>
      </c>
      <c r="E3" s="246" t="s">
        <v>606</v>
      </c>
      <c r="F3" s="246" t="s">
        <v>605</v>
      </c>
      <c r="G3" s="246" t="s">
        <v>406</v>
      </c>
    </row>
    <row r="4" spans="1:7" ht="3.95" customHeight="1" x14ac:dyDescent="0.15"/>
    <row r="5" spans="1:7" ht="9" customHeight="1" x14ac:dyDescent="0.15">
      <c r="A5" s="3" t="s">
        <v>604</v>
      </c>
      <c r="C5" s="305"/>
    </row>
    <row r="6" spans="1:7" ht="9" customHeight="1" x14ac:dyDescent="0.15">
      <c r="A6" s="1" t="s">
        <v>603</v>
      </c>
      <c r="B6" s="304" t="s">
        <v>602</v>
      </c>
      <c r="C6" s="249">
        <v>101364.50267693473</v>
      </c>
      <c r="D6" s="249">
        <v>107393.62797876468</v>
      </c>
      <c r="E6" s="249">
        <v>103171.40803873443</v>
      </c>
      <c r="F6" s="249">
        <v>93179.737064307963</v>
      </c>
      <c r="G6" s="249">
        <v>57648.888989999978</v>
      </c>
    </row>
    <row r="7" spans="1:7" ht="9" customHeight="1" x14ac:dyDescent="0.15">
      <c r="A7" s="1" t="s">
        <v>601</v>
      </c>
      <c r="B7" s="304" t="s">
        <v>600</v>
      </c>
      <c r="C7" s="249">
        <v>38890.531940703593</v>
      </c>
      <c r="D7" s="249">
        <v>38123.499269398322</v>
      </c>
      <c r="E7" s="249">
        <v>37688.024360665026</v>
      </c>
      <c r="F7" s="249">
        <v>38601.420767120275</v>
      </c>
      <c r="G7" s="249">
        <v>26032.600399999996</v>
      </c>
    </row>
    <row r="8" spans="1:7" ht="9" customHeight="1" x14ac:dyDescent="0.15">
      <c r="A8" s="1" t="s">
        <v>599</v>
      </c>
      <c r="B8" s="304" t="s">
        <v>598</v>
      </c>
      <c r="C8" s="249">
        <v>34851.679661942646</v>
      </c>
      <c r="D8" s="249">
        <v>37611.298789978049</v>
      </c>
      <c r="E8" s="249">
        <v>35060.111145168594</v>
      </c>
      <c r="F8" s="249">
        <v>40828.245629248973</v>
      </c>
      <c r="G8" s="249">
        <v>25381.706899999997</v>
      </c>
    </row>
    <row r="9" spans="1:7" ht="9" customHeight="1" x14ac:dyDescent="0.15">
      <c r="A9" s="1" t="s">
        <v>597</v>
      </c>
      <c r="B9" s="304" t="s">
        <v>22</v>
      </c>
      <c r="C9" s="249">
        <v>175106.71427958098</v>
      </c>
      <c r="D9" s="249">
        <v>183128.42603814104</v>
      </c>
      <c r="E9" s="249">
        <v>175919.54354456806</v>
      </c>
      <c r="F9" s="249">
        <v>172609.40346067719</v>
      </c>
      <c r="G9" s="249">
        <v>109063.19628999996</v>
      </c>
    </row>
    <row r="10" spans="1:7" ht="5.0999999999999996" customHeight="1" thickBot="1" x14ac:dyDescent="0.2">
      <c r="A10" s="303"/>
      <c r="B10" s="302"/>
      <c r="C10" s="301"/>
      <c r="D10" s="301"/>
      <c r="E10" s="301"/>
      <c r="F10" s="301"/>
      <c r="G10" s="301"/>
    </row>
    <row r="11" spans="1:7" ht="9" customHeight="1" thickTop="1" x14ac:dyDescent="0.15">
      <c r="A11" s="156" t="s">
        <v>596</v>
      </c>
      <c r="B11" s="156"/>
    </row>
    <row r="12" spans="1:7" ht="9" customHeight="1" x14ac:dyDescent="0.15">
      <c r="A12" s="156" t="s">
        <v>595</v>
      </c>
      <c r="B12" s="156"/>
      <c r="C12" s="13"/>
      <c r="D12" s="13"/>
      <c r="E12" s="13"/>
      <c r="F12" s="13"/>
    </row>
    <row r="13" spans="1:7" ht="9" customHeight="1" x14ac:dyDescent="0.15">
      <c r="A13" s="156"/>
      <c r="B13" s="156"/>
      <c r="C13" s="13"/>
      <c r="D13" s="13"/>
      <c r="E13" s="13"/>
      <c r="F13" s="13"/>
      <c r="G13" s="13"/>
    </row>
    <row r="14" spans="1:7" ht="9" customHeight="1" x14ac:dyDescent="0.15">
      <c r="C14" s="13"/>
      <c r="D14" s="13"/>
      <c r="E14" s="13"/>
      <c r="F14" s="13"/>
    </row>
    <row r="15" spans="1:7" ht="9" customHeight="1" x14ac:dyDescent="0.15">
      <c r="C15" s="13"/>
      <c r="D15" s="13"/>
      <c r="E15" s="13"/>
      <c r="F15" s="13"/>
    </row>
    <row r="16" spans="1:7" ht="9" customHeight="1" x14ac:dyDescent="0.15">
      <c r="A16" s="3"/>
      <c r="C16" s="13"/>
      <c r="D16" s="13"/>
      <c r="E16" s="13"/>
      <c r="F16" s="13"/>
    </row>
    <row r="17" spans="1:6" x14ac:dyDescent="0.15">
      <c r="B17" s="300"/>
      <c r="C17" s="13"/>
      <c r="D17" s="13"/>
      <c r="E17" s="13"/>
      <c r="F17" s="13"/>
    </row>
    <row r="19" spans="1:6" ht="9" customHeight="1" x14ac:dyDescent="0.15">
      <c r="A19" s="11"/>
    </row>
    <row r="20" spans="1:6" x14ac:dyDescent="0.15">
      <c r="C20" s="299"/>
    </row>
  </sheetData>
  <mergeCells count="1"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8F4E6-C3E6-4C81-AD1A-36574887C2AA}">
  <dimension ref="A1:G28"/>
  <sheetViews>
    <sheetView showGridLines="0" zoomScaleNormal="100" workbookViewId="0">
      <selection sqref="A1:E1"/>
    </sheetView>
  </sheetViews>
  <sheetFormatPr defaultColWidth="9.140625" defaultRowHeight="12.75" x14ac:dyDescent="0.2"/>
  <cols>
    <col min="1" max="1" width="58.42578125" style="622" customWidth="1"/>
    <col min="2" max="2" width="6.85546875" style="622" customWidth="1"/>
    <col min="3" max="3" width="6.28515625" style="622" bestFit="1" customWidth="1"/>
    <col min="4" max="4" width="8.85546875" style="622" bestFit="1" customWidth="1"/>
    <col min="5" max="16384" width="9.140625" style="622"/>
  </cols>
  <sheetData>
    <row r="1" spans="1:7" ht="15.95" customHeight="1" x14ac:dyDescent="0.2">
      <c r="A1" s="1037" t="s">
        <v>1381</v>
      </c>
      <c r="B1" s="1037"/>
      <c r="C1" s="1037"/>
      <c r="D1" s="1037"/>
      <c r="E1" s="1037"/>
      <c r="F1" s="1038"/>
      <c r="G1" s="1038"/>
    </row>
    <row r="2" spans="1:7" ht="9" customHeight="1" x14ac:dyDescent="0.2">
      <c r="A2" s="3" t="s">
        <v>25</v>
      </c>
      <c r="B2" s="1"/>
      <c r="D2" s="11"/>
    </row>
    <row r="3" spans="1:7" x14ac:dyDescent="0.2">
      <c r="A3" s="306"/>
      <c r="B3" s="265" t="s">
        <v>609</v>
      </c>
      <c r="C3" s="246">
        <v>2017</v>
      </c>
      <c r="D3" s="246">
        <v>2018</v>
      </c>
      <c r="E3" s="246">
        <v>2019</v>
      </c>
      <c r="F3" s="246">
        <v>2020</v>
      </c>
      <c r="G3" s="246">
        <v>2021</v>
      </c>
    </row>
    <row r="4" spans="1:7" ht="3" customHeight="1" x14ac:dyDescent="0.2">
      <c r="A4" s="1"/>
      <c r="B4" s="1"/>
      <c r="D4" s="312"/>
      <c r="E4" s="1"/>
    </row>
    <row r="5" spans="1:7" ht="9" customHeight="1" x14ac:dyDescent="0.2">
      <c r="A5" s="3" t="s">
        <v>620</v>
      </c>
      <c r="B5" s="304"/>
      <c r="D5" s="1"/>
      <c r="E5" s="1"/>
    </row>
    <row r="6" spans="1:7" ht="9" customHeight="1" x14ac:dyDescent="0.2">
      <c r="A6" s="1" t="s">
        <v>619</v>
      </c>
      <c r="B6" s="304" t="s">
        <v>613</v>
      </c>
      <c r="C6" s="249">
        <v>4181.2749999999996</v>
      </c>
      <c r="D6" s="249">
        <v>4335.1729999999998</v>
      </c>
      <c r="E6" s="249">
        <v>5767.4870000000001</v>
      </c>
      <c r="F6" s="249">
        <v>6401.9319999999998</v>
      </c>
      <c r="G6" s="249">
        <v>6260.3459999999995</v>
      </c>
    </row>
    <row r="7" spans="1:7" ht="9" customHeight="1" x14ac:dyDescent="0.2">
      <c r="A7" s="1" t="s">
        <v>618</v>
      </c>
      <c r="B7" s="304" t="s">
        <v>613</v>
      </c>
      <c r="C7" s="249">
        <v>1691.886</v>
      </c>
      <c r="D7" s="249">
        <v>1902.499</v>
      </c>
      <c r="E7" s="249">
        <v>3077.9229999999998</v>
      </c>
      <c r="F7" s="249">
        <v>3900.5970000000002</v>
      </c>
      <c r="G7" s="249">
        <v>3464373</v>
      </c>
    </row>
    <row r="8" spans="1:7" ht="9" customHeight="1" x14ac:dyDescent="0.2">
      <c r="A8" s="1" t="s">
        <v>617</v>
      </c>
      <c r="B8" s="304" t="s">
        <v>613</v>
      </c>
      <c r="C8" s="249">
        <v>1899.471</v>
      </c>
      <c r="D8" s="249">
        <v>1938.9</v>
      </c>
      <c r="E8" s="249">
        <v>2222.3629999999998</v>
      </c>
      <c r="F8" s="249">
        <v>2401.922</v>
      </c>
      <c r="G8" s="249">
        <v>2351.7069999999999</v>
      </c>
    </row>
    <row r="9" spans="1:7" ht="9" customHeight="1" x14ac:dyDescent="0.2">
      <c r="A9" s="1" t="s">
        <v>616</v>
      </c>
      <c r="B9" s="304" t="s">
        <v>613</v>
      </c>
      <c r="C9" s="249">
        <v>877.78200000000004</v>
      </c>
      <c r="D9" s="249">
        <v>674.52099999999996</v>
      </c>
      <c r="E9" s="249">
        <v>812.17200000000003</v>
      </c>
      <c r="F9" s="249">
        <v>416.62700000000001</v>
      </c>
      <c r="G9" s="249">
        <v>278.15800000000002</v>
      </c>
    </row>
    <row r="10" spans="1:7" ht="9" customHeight="1" x14ac:dyDescent="0.2">
      <c r="A10" s="1" t="s">
        <v>615</v>
      </c>
      <c r="B10" s="304" t="s">
        <v>613</v>
      </c>
      <c r="C10" s="307">
        <v>1144.6300000000001</v>
      </c>
      <c r="D10" s="307">
        <v>1108.7170000000001</v>
      </c>
      <c r="E10" s="307">
        <v>1063.788</v>
      </c>
      <c r="F10" s="307">
        <v>485.78</v>
      </c>
      <c r="G10" s="307">
        <v>692.98500000000001</v>
      </c>
    </row>
    <row r="11" spans="1:7" ht="9" customHeight="1" x14ac:dyDescent="0.2">
      <c r="A11" s="1" t="s">
        <v>614</v>
      </c>
      <c r="B11" s="304" t="s">
        <v>613</v>
      </c>
      <c r="C11" s="249">
        <v>8103.1579999999994</v>
      </c>
      <c r="D11" s="249">
        <v>8057.3109999999997</v>
      </c>
      <c r="E11" s="249">
        <v>9865.8100000000013</v>
      </c>
      <c r="F11" s="249">
        <v>9706.2610000000004</v>
      </c>
      <c r="G11" s="249">
        <v>9583.1959999999999</v>
      </c>
    </row>
    <row r="12" spans="1:7" ht="3" customHeight="1" thickBot="1" x14ac:dyDescent="0.25">
      <c r="A12" s="303"/>
      <c r="B12" s="302"/>
      <c r="C12" s="301"/>
      <c r="D12" s="301"/>
      <c r="E12" s="301"/>
      <c r="F12" s="301"/>
      <c r="G12" s="301"/>
    </row>
    <row r="13" spans="1:7" ht="9" customHeight="1" thickTop="1" x14ac:dyDescent="0.2">
      <c r="A13" s="156" t="s">
        <v>612</v>
      </c>
      <c r="B13" s="156"/>
      <c r="C13" s="13"/>
      <c r="D13" s="1"/>
    </row>
    <row r="14" spans="1:7" ht="9" customHeight="1" x14ac:dyDescent="0.2">
      <c r="A14" s="156" t="s">
        <v>611</v>
      </c>
      <c r="B14" s="156"/>
      <c r="C14" s="311"/>
      <c r="D14" s="311"/>
      <c r="E14" s="311"/>
    </row>
    <row r="15" spans="1:7" ht="9" customHeight="1" x14ac:dyDescent="0.2">
      <c r="A15" s="156" t="s">
        <v>610</v>
      </c>
      <c r="B15" s="156"/>
      <c r="C15" s="311"/>
      <c r="D15" s="311"/>
      <c r="E15" s="311"/>
    </row>
    <row r="16" spans="1:7" x14ac:dyDescent="0.2">
      <c r="A16" s="1"/>
      <c r="B16" s="1"/>
      <c r="C16" s="623"/>
      <c r="D16" s="623"/>
    </row>
    <row r="17" spans="1:6" x14ac:dyDescent="0.2">
      <c r="A17" s="1"/>
      <c r="B17" s="1"/>
      <c r="C17" s="254"/>
      <c r="D17" s="254"/>
      <c r="E17" s="254"/>
      <c r="F17" s="254"/>
    </row>
    <row r="18" spans="1:6" x14ac:dyDescent="0.2">
      <c r="A18" s="3"/>
      <c r="B18" s="1"/>
      <c r="C18" s="310"/>
      <c r="D18" s="310"/>
      <c r="E18" s="310"/>
      <c r="F18" s="310"/>
    </row>
    <row r="19" spans="1:6" x14ac:dyDescent="0.2">
      <c r="A19" s="1"/>
      <c r="B19" s="300"/>
      <c r="C19" s="309"/>
      <c r="D19" s="1"/>
    </row>
    <row r="23" spans="1:6" x14ac:dyDescent="0.2">
      <c r="B23" s="1"/>
      <c r="C23" s="249"/>
      <c r="D23" s="266"/>
      <c r="E23" s="249"/>
    </row>
    <row r="24" spans="1:6" x14ac:dyDescent="0.2">
      <c r="B24" s="1"/>
      <c r="C24" s="249"/>
      <c r="D24" s="266"/>
      <c r="E24" s="249"/>
    </row>
    <row r="25" spans="1:6" x14ac:dyDescent="0.2">
      <c r="B25" s="1"/>
      <c r="C25" s="249"/>
      <c r="D25" s="266"/>
      <c r="E25" s="249"/>
    </row>
    <row r="26" spans="1:6" x14ac:dyDescent="0.2">
      <c r="B26" s="1"/>
      <c r="C26" s="249"/>
      <c r="D26" s="308"/>
      <c r="E26" s="249"/>
    </row>
    <row r="27" spans="1:6" x14ac:dyDescent="0.2">
      <c r="B27" s="1"/>
      <c r="C27" s="307"/>
      <c r="D27" s="266"/>
      <c r="E27" s="249"/>
    </row>
    <row r="28" spans="1:6" x14ac:dyDescent="0.2">
      <c r="B28" s="1"/>
      <c r="C28" s="249"/>
      <c r="D28" s="249"/>
      <c r="E28" s="249"/>
    </row>
  </sheetData>
  <mergeCells count="1"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D05C1-771F-4526-8624-0075B8731B62}">
  <dimension ref="A1:K60"/>
  <sheetViews>
    <sheetView showGridLines="0" zoomScaleNormal="100" workbookViewId="0">
      <selection sqref="A1:E1"/>
    </sheetView>
  </sheetViews>
  <sheetFormatPr defaultColWidth="15.140625" defaultRowHeight="9" customHeight="1" x14ac:dyDescent="0.15"/>
  <cols>
    <col min="1" max="1" width="6.42578125" style="1" customWidth="1"/>
    <col min="2" max="3" width="13" style="1" customWidth="1"/>
    <col min="4" max="4" width="13.5703125" style="1" customWidth="1"/>
    <col min="5" max="5" width="15.140625" style="1" customWidth="1"/>
    <col min="6" max="7" width="13" style="1" customWidth="1"/>
    <col min="8" max="16384" width="15.140625" style="1"/>
  </cols>
  <sheetData>
    <row r="1" spans="1:11" ht="15.95" customHeight="1" x14ac:dyDescent="0.2">
      <c r="A1" s="1039" t="s">
        <v>1380</v>
      </c>
      <c r="B1" s="1039"/>
      <c r="C1" s="1039"/>
      <c r="D1" s="1039"/>
      <c r="E1" s="1039"/>
      <c r="F1" s="1040"/>
      <c r="G1" s="1040"/>
    </row>
    <row r="2" spans="1:11" ht="9" customHeight="1" x14ac:dyDescent="0.15">
      <c r="A2" s="3" t="s">
        <v>25</v>
      </c>
      <c r="G2" s="11"/>
    </row>
    <row r="3" spans="1:11" ht="34.5" customHeight="1" x14ac:dyDescent="0.15">
      <c r="A3" s="246"/>
      <c r="B3" s="246" t="s">
        <v>652</v>
      </c>
      <c r="C3" s="246" t="s">
        <v>651</v>
      </c>
      <c r="D3" s="314" t="s">
        <v>650</v>
      </c>
      <c r="E3" s="314" t="s">
        <v>649</v>
      </c>
      <c r="F3" s="314" t="s">
        <v>648</v>
      </c>
      <c r="G3" s="314" t="s">
        <v>647</v>
      </c>
    </row>
    <row r="4" spans="1:11" x14ac:dyDescent="0.15">
      <c r="A4" s="265"/>
      <c r="B4" s="947" t="s">
        <v>646</v>
      </c>
      <c r="C4" s="1041"/>
      <c r="D4" s="1041"/>
      <c r="E4" s="950"/>
      <c r="F4" s="947" t="s">
        <v>645</v>
      </c>
      <c r="G4" s="1041"/>
    </row>
    <row r="5" spans="1:11" ht="5.0999999999999996" customHeight="1" x14ac:dyDescent="0.15">
      <c r="A5" s="313"/>
      <c r="B5" s="313"/>
      <c r="C5" s="313"/>
      <c r="D5" s="313"/>
      <c r="E5" s="313"/>
      <c r="F5" s="313"/>
      <c r="G5" s="313"/>
    </row>
    <row r="6" spans="1:11" ht="9.9499999999999993" customHeight="1" x14ac:dyDescent="0.15">
      <c r="A6" s="1" t="s">
        <v>644</v>
      </c>
      <c r="B6" s="13">
        <v>371039.38001734443</v>
      </c>
      <c r="C6" s="13">
        <v>175693.0696120447</v>
      </c>
      <c r="D6" s="13">
        <v>195346.31040529974</v>
      </c>
      <c r="E6" s="13">
        <v>140053.53129107878</v>
      </c>
      <c r="F6" s="151">
        <v>49.84301963825299</v>
      </c>
      <c r="G6" s="13">
        <v>35.734951410469705</v>
      </c>
      <c r="I6" s="13"/>
      <c r="J6" s="13"/>
      <c r="K6" s="13"/>
    </row>
    <row r="7" spans="1:11" ht="9.9499999999999993" customHeight="1" x14ac:dyDescent="0.15">
      <c r="A7" s="236" t="s">
        <v>643</v>
      </c>
      <c r="B7" s="13">
        <v>358713.12094962527</v>
      </c>
      <c r="C7" s="13">
        <v>165184.4846843706</v>
      </c>
      <c r="D7" s="13">
        <v>193528.63626525467</v>
      </c>
      <c r="E7" s="13">
        <v>139602.96793973635</v>
      </c>
      <c r="F7" s="151">
        <v>51.281228140160984</v>
      </c>
      <c r="G7" s="13">
        <v>36.99200173223408</v>
      </c>
      <c r="I7" s="13"/>
      <c r="J7" s="13"/>
      <c r="K7" s="13"/>
    </row>
    <row r="8" spans="1:11" ht="9.9499999999999993" customHeight="1" x14ac:dyDescent="0.15">
      <c r="A8" s="1" t="s">
        <v>642</v>
      </c>
      <c r="B8" s="13">
        <v>356754.04992577346</v>
      </c>
      <c r="C8" s="13">
        <v>219917.21071005307</v>
      </c>
      <c r="D8" s="13">
        <v>136836.83921572039</v>
      </c>
      <c r="E8" s="13">
        <v>80599.656396325649</v>
      </c>
      <c r="F8" s="151">
        <v>34.484302153473408</v>
      </c>
      <c r="G8" s="13">
        <v>20.311949037753841</v>
      </c>
      <c r="I8" s="13"/>
      <c r="J8" s="13"/>
      <c r="K8" s="13"/>
    </row>
    <row r="9" spans="1:11" ht="9.9499999999999993" customHeight="1" x14ac:dyDescent="0.15">
      <c r="A9" s="236" t="s">
        <v>641</v>
      </c>
      <c r="B9" s="13">
        <v>371784.28810470703</v>
      </c>
      <c r="C9" s="13">
        <v>216038.39349138251</v>
      </c>
      <c r="D9" s="13">
        <v>155745.89461332452</v>
      </c>
      <c r="E9" s="13">
        <v>97294.52965447231</v>
      </c>
      <c r="F9" s="151">
        <v>39.365685639359519</v>
      </c>
      <c r="G9" s="13">
        <v>24.591761332241408</v>
      </c>
      <c r="I9" s="13"/>
      <c r="J9" s="13"/>
      <c r="K9" s="13"/>
    </row>
    <row r="10" spans="1:11" ht="9.9499999999999993" customHeight="1" x14ac:dyDescent="0.15">
      <c r="A10" s="1" t="s">
        <v>640</v>
      </c>
      <c r="B10" s="13">
        <v>348791.27101322089</v>
      </c>
      <c r="C10" s="13">
        <v>165732.64195848448</v>
      </c>
      <c r="D10" s="13">
        <v>183058.6290547364</v>
      </c>
      <c r="E10" s="13">
        <v>126824.75333014506</v>
      </c>
      <c r="F10" s="151">
        <v>47.500507230498826</v>
      </c>
      <c r="G10" s="13">
        <v>32.908801642797599</v>
      </c>
      <c r="I10" s="13"/>
      <c r="J10" s="13"/>
      <c r="K10" s="13"/>
    </row>
    <row r="11" spans="1:11" ht="9.9499999999999993" customHeight="1" x14ac:dyDescent="0.15">
      <c r="A11" s="236" t="s">
        <v>639</v>
      </c>
      <c r="B11" s="13">
        <v>349016.67910368321</v>
      </c>
      <c r="C11" s="13">
        <v>208100.34800268261</v>
      </c>
      <c r="D11" s="13">
        <v>140916.3311010006</v>
      </c>
      <c r="E11" s="13">
        <v>86062.986337498733</v>
      </c>
      <c r="F11" s="151">
        <v>36.340075799866653</v>
      </c>
      <c r="G11" s="13">
        <v>22.194272463891764</v>
      </c>
      <c r="I11" s="13"/>
      <c r="J11" s="13"/>
      <c r="K11" s="13"/>
    </row>
    <row r="12" spans="1:11" ht="9.9499999999999993" customHeight="1" x14ac:dyDescent="0.15">
      <c r="A12" s="1" t="s">
        <v>638</v>
      </c>
      <c r="B12" s="13">
        <v>324497.09633867536</v>
      </c>
      <c r="C12" s="13">
        <v>163169.22185132763</v>
      </c>
      <c r="D12" s="13">
        <v>161327.87448734773</v>
      </c>
      <c r="E12" s="13">
        <v>109812.87794069588</v>
      </c>
      <c r="F12" s="151">
        <v>42.302398049549794</v>
      </c>
      <c r="G12" s="13">
        <v>28.794454079157028</v>
      </c>
      <c r="I12" s="13"/>
      <c r="J12" s="13"/>
      <c r="K12" s="13"/>
    </row>
    <row r="13" spans="1:11" ht="9.9499999999999993" customHeight="1" x14ac:dyDescent="0.15">
      <c r="A13" s="236" t="s">
        <v>637</v>
      </c>
      <c r="B13" s="13">
        <v>346739.03101401241</v>
      </c>
      <c r="C13" s="13">
        <v>193966.32564115437</v>
      </c>
      <c r="D13" s="13">
        <v>152772.70537285804</v>
      </c>
      <c r="E13" s="13">
        <v>99752.783894361288</v>
      </c>
      <c r="F13" s="151">
        <v>39.480193171025633</v>
      </c>
      <c r="G13" s="13">
        <v>25.778552313289328</v>
      </c>
      <c r="I13" s="13"/>
      <c r="J13" s="13"/>
      <c r="K13" s="13"/>
    </row>
    <row r="14" spans="1:11" ht="9.9499999999999993" customHeight="1" x14ac:dyDescent="0.15">
      <c r="A14" s="1" t="s">
        <v>636</v>
      </c>
      <c r="B14" s="13">
        <v>319601.30918968481</v>
      </c>
      <c r="C14" s="13">
        <v>147768.24189645436</v>
      </c>
      <c r="D14" s="13">
        <v>171833.06729323044</v>
      </c>
      <c r="E14" s="13">
        <v>123962.67368862886</v>
      </c>
      <c r="F14" s="151">
        <v>44.940935197998662</v>
      </c>
      <c r="G14" s="13">
        <v>32.420991913648969</v>
      </c>
      <c r="I14" s="13"/>
      <c r="J14" s="13"/>
      <c r="K14" s="13"/>
    </row>
    <row r="15" spans="1:11" ht="9.9499999999999993" customHeight="1" x14ac:dyDescent="0.15">
      <c r="A15" s="236" t="s">
        <v>635</v>
      </c>
      <c r="B15" s="13">
        <v>301606.72755206237</v>
      </c>
      <c r="C15" s="13">
        <v>194478.99404200952</v>
      </c>
      <c r="D15" s="13">
        <v>107127.73351005284</v>
      </c>
      <c r="E15" s="13">
        <v>60040.952094377892</v>
      </c>
      <c r="F15" s="151">
        <v>28.509215235250039</v>
      </c>
      <c r="G15" s="13">
        <v>15.978312712340996</v>
      </c>
      <c r="I15" s="13"/>
      <c r="J15" s="13"/>
      <c r="K15" s="13"/>
    </row>
    <row r="16" spans="1:11" ht="9.9499999999999993" customHeight="1" x14ac:dyDescent="0.15">
      <c r="A16" s="1" t="s">
        <v>634</v>
      </c>
      <c r="B16" s="13">
        <v>329670.90418500721</v>
      </c>
      <c r="C16" s="13">
        <v>169589.34202478419</v>
      </c>
      <c r="D16" s="13">
        <v>160081.56216022302</v>
      </c>
      <c r="E16" s="13">
        <v>112101.17306595166</v>
      </c>
      <c r="F16" s="151">
        <v>43.726469146399332</v>
      </c>
      <c r="G16" s="13">
        <v>30.620568785038383</v>
      </c>
      <c r="I16" s="13"/>
      <c r="J16" s="13"/>
      <c r="K16" s="13"/>
    </row>
    <row r="17" spans="1:11" ht="9.9499999999999993" customHeight="1" x14ac:dyDescent="0.15">
      <c r="A17" s="236" t="s">
        <v>633</v>
      </c>
      <c r="B17" s="13">
        <v>316881.52892653825</v>
      </c>
      <c r="C17" s="13">
        <v>193098.16315542822</v>
      </c>
      <c r="D17" s="13">
        <v>123783.36577111002</v>
      </c>
      <c r="E17" s="13">
        <v>76404.168360305979</v>
      </c>
      <c r="F17" s="151">
        <v>33.224180249490111</v>
      </c>
      <c r="G17" s="13">
        <v>20.507326211416135</v>
      </c>
      <c r="I17" s="13"/>
      <c r="J17" s="13"/>
      <c r="K17" s="13"/>
    </row>
    <row r="18" spans="1:11" ht="9.9499999999999993" customHeight="1" x14ac:dyDescent="0.15">
      <c r="A18" s="1" t="s">
        <v>632</v>
      </c>
      <c r="B18" s="13">
        <v>305697.18928815721</v>
      </c>
      <c r="C18" s="13">
        <v>171812.7055702401</v>
      </c>
      <c r="D18" s="13">
        <v>133884.48371791712</v>
      </c>
      <c r="E18" s="13">
        <v>87267.38568121042</v>
      </c>
      <c r="F18" s="151">
        <v>36.232403975509229</v>
      </c>
      <c r="G18" s="13">
        <v>23.616681217145722</v>
      </c>
      <c r="I18" s="13"/>
      <c r="J18" s="13"/>
      <c r="K18" s="13"/>
    </row>
    <row r="19" spans="1:11" ht="9.9499999999999993" customHeight="1" x14ac:dyDescent="0.15">
      <c r="A19" s="236" t="s">
        <v>631</v>
      </c>
      <c r="B19" s="13">
        <v>303595.13344090438</v>
      </c>
      <c r="C19" s="13">
        <v>155505.41645058253</v>
      </c>
      <c r="D19" s="13">
        <v>148089.71699032185</v>
      </c>
      <c r="E19" s="13">
        <v>102599.29031291421</v>
      </c>
      <c r="F19" s="151">
        <v>40.528905384934319</v>
      </c>
      <c r="G19" s="13">
        <v>28.079173991029119</v>
      </c>
      <c r="I19" s="13"/>
      <c r="J19" s="13"/>
      <c r="K19" s="13"/>
    </row>
    <row r="20" spans="1:11" ht="9.9499999999999993" customHeight="1" x14ac:dyDescent="0.15">
      <c r="A20" s="1" t="s">
        <v>630</v>
      </c>
      <c r="B20" s="13">
        <v>303163.89375364158</v>
      </c>
      <c r="C20" s="13">
        <v>157631.49825564728</v>
      </c>
      <c r="D20" s="13">
        <v>145532.39549799429</v>
      </c>
      <c r="E20" s="13">
        <v>99762.680203954747</v>
      </c>
      <c r="F20" s="151">
        <v>39.876664543843418</v>
      </c>
      <c r="G20" s="13">
        <v>27.335514672694703</v>
      </c>
      <c r="I20" s="13"/>
      <c r="J20" s="13"/>
      <c r="K20" s="13"/>
    </row>
    <row r="21" spans="1:11" ht="9.9499999999999993" customHeight="1" x14ac:dyDescent="0.15">
      <c r="A21" s="236" t="s">
        <v>629</v>
      </c>
      <c r="B21" s="13">
        <v>312573.40603000426</v>
      </c>
      <c r="C21" s="13">
        <v>150648.10447415718</v>
      </c>
      <c r="D21" s="13">
        <v>161925.30155584708</v>
      </c>
      <c r="E21" s="13">
        <v>118631.89019699313</v>
      </c>
      <c r="F21" s="151">
        <v>44.166474346866785</v>
      </c>
      <c r="G21" s="13">
        <v>32.357835895699864</v>
      </c>
      <c r="I21" s="13"/>
      <c r="J21" s="13"/>
      <c r="K21" s="13"/>
    </row>
    <row r="22" spans="1:11" ht="9.9499999999999993" customHeight="1" x14ac:dyDescent="0.15">
      <c r="A22" s="1" t="s">
        <v>628</v>
      </c>
      <c r="B22" s="13">
        <v>308271.91065920069</v>
      </c>
      <c r="C22" s="13">
        <v>163333.1481485538</v>
      </c>
      <c r="D22" s="13">
        <v>144938.76251064689</v>
      </c>
      <c r="E22" s="13">
        <v>100526.37396686269</v>
      </c>
      <c r="F22" s="151">
        <v>38.965823457009314</v>
      </c>
      <c r="G22" s="13">
        <v>27.025847833344979</v>
      </c>
      <c r="I22" s="13"/>
      <c r="J22" s="13"/>
      <c r="K22" s="13"/>
    </row>
    <row r="23" spans="1:11" ht="9.9499999999999993" customHeight="1" x14ac:dyDescent="0.15">
      <c r="A23" s="236" t="s">
        <v>627</v>
      </c>
      <c r="B23" s="13">
        <v>332348.23081911757</v>
      </c>
      <c r="C23" s="13">
        <v>163421.85622649736</v>
      </c>
      <c r="D23" s="13">
        <v>168926.37459262021</v>
      </c>
      <c r="E23" s="13">
        <v>122298.36341059511</v>
      </c>
      <c r="F23" s="151">
        <v>45.643969907725108</v>
      </c>
      <c r="G23" s="13">
        <v>33.045063760701211</v>
      </c>
      <c r="I23" s="13"/>
      <c r="J23" s="13"/>
      <c r="K23" s="13"/>
    </row>
    <row r="24" spans="1:11" ht="9.9499999999999993" customHeight="1" x14ac:dyDescent="0.15">
      <c r="A24" s="1" t="s">
        <v>626</v>
      </c>
      <c r="B24" s="13">
        <v>328077.2355018435</v>
      </c>
      <c r="C24" s="13">
        <v>163575.07433046334</v>
      </c>
      <c r="D24" s="13">
        <v>164502.16117138017</v>
      </c>
      <c r="E24" s="13">
        <v>117178.06033081692</v>
      </c>
      <c r="F24" s="151">
        <v>44.509580470093766</v>
      </c>
      <c r="G24" s="13">
        <v>31.705032131403939</v>
      </c>
      <c r="I24" s="13"/>
      <c r="J24" s="13"/>
      <c r="K24" s="13"/>
    </row>
    <row r="25" spans="1:11" ht="9.9499999999999993" customHeight="1" x14ac:dyDescent="0.15">
      <c r="A25" s="1" t="s">
        <v>625</v>
      </c>
      <c r="B25" s="13">
        <v>323668.42182320642</v>
      </c>
      <c r="C25" s="13">
        <v>153027.62899862841</v>
      </c>
      <c r="D25" s="13">
        <v>170640.79282457801</v>
      </c>
      <c r="E25" s="13">
        <v>122855.81010022358</v>
      </c>
      <c r="F25" s="151">
        <v>46.90455160503857</v>
      </c>
      <c r="G25" s="13">
        <v>33.769748659974361</v>
      </c>
      <c r="I25" s="13"/>
      <c r="J25" s="13"/>
      <c r="K25" s="13"/>
    </row>
    <row r="26" spans="1:11" ht="9.9499999999999993" customHeight="1" x14ac:dyDescent="0.15">
      <c r="A26" s="1" t="s">
        <v>624</v>
      </c>
      <c r="B26" s="13">
        <v>326506.53977260075</v>
      </c>
      <c r="C26" s="13">
        <v>163101.74973169924</v>
      </c>
      <c r="D26" s="13">
        <v>163404.79004090151</v>
      </c>
      <c r="E26" s="13">
        <v>115098.28350508391</v>
      </c>
      <c r="F26" s="151">
        <v>44.063696686252534</v>
      </c>
      <c r="G26" s="13">
        <v>31.037375662040535</v>
      </c>
      <c r="I26" s="13"/>
      <c r="J26" s="13"/>
      <c r="K26" s="13"/>
    </row>
    <row r="27" spans="1:11" ht="9" customHeight="1" x14ac:dyDescent="0.15">
      <c r="A27" s="1" t="s">
        <v>623</v>
      </c>
      <c r="B27" s="13">
        <v>324652.14076133299</v>
      </c>
      <c r="C27" s="13">
        <v>161741.35075011084</v>
      </c>
      <c r="D27" s="13">
        <v>162910.79001122215</v>
      </c>
      <c r="E27" s="13">
        <v>114097.28648648234</v>
      </c>
      <c r="F27" s="151">
        <v>43.408399995192951</v>
      </c>
      <c r="G27" s="13">
        <v>30.401796282678237</v>
      </c>
      <c r="I27" s="13"/>
      <c r="J27" s="13"/>
      <c r="K27" s="13"/>
    </row>
    <row r="28" spans="1:11" ht="9" customHeight="1" x14ac:dyDescent="0.15">
      <c r="A28" s="1" t="s">
        <v>622</v>
      </c>
      <c r="B28" s="13">
        <v>356470.06371484586</v>
      </c>
      <c r="C28" s="13">
        <v>184492.50700569048</v>
      </c>
      <c r="D28" s="13">
        <v>171977.55670915538</v>
      </c>
      <c r="E28" s="13">
        <v>122090.73865126137</v>
      </c>
      <c r="F28" s="151">
        <v>43.367655952734232</v>
      </c>
      <c r="G28" s="13">
        <v>30.787675148784238</v>
      </c>
      <c r="I28" s="13"/>
      <c r="J28" s="13"/>
      <c r="K28" s="13"/>
    </row>
    <row r="29" spans="1:11" ht="9" customHeight="1" x14ac:dyDescent="0.15">
      <c r="A29" s="1" t="s">
        <v>606</v>
      </c>
      <c r="B29" s="13">
        <v>344075.91771110671</v>
      </c>
      <c r="C29" s="13">
        <v>180273.98753936181</v>
      </c>
      <c r="D29" s="13">
        <v>163801.9301717449</v>
      </c>
      <c r="E29" s="14">
        <v>112800.74611904832</v>
      </c>
      <c r="F29" s="151">
        <v>41.255692153487729</v>
      </c>
      <c r="G29" s="14">
        <v>28.410366420541244</v>
      </c>
      <c r="I29" s="13"/>
      <c r="J29" s="13"/>
      <c r="K29" s="13"/>
    </row>
    <row r="30" spans="1:11" ht="9" customHeight="1" x14ac:dyDescent="0.15">
      <c r="A30" s="1" t="s">
        <v>605</v>
      </c>
      <c r="B30" s="13">
        <v>332543.50082013092</v>
      </c>
      <c r="C30" s="13">
        <v>189389.97639457995</v>
      </c>
      <c r="D30" s="13">
        <v>143153.52442555098</v>
      </c>
      <c r="E30" s="14">
        <v>92848.987691933653</v>
      </c>
      <c r="F30" s="151">
        <v>35.957518759724586</v>
      </c>
      <c r="G30" s="14">
        <v>23.321949146214962</v>
      </c>
      <c r="I30" s="13"/>
      <c r="J30" s="13"/>
      <c r="K30" s="13"/>
    </row>
    <row r="31" spans="1:11" ht="9" customHeight="1" x14ac:dyDescent="0.15">
      <c r="A31" s="1" t="s">
        <v>406</v>
      </c>
      <c r="B31" s="13">
        <v>292168.37030791421</v>
      </c>
      <c r="C31" s="13">
        <v>170302.91032225138</v>
      </c>
      <c r="D31" s="13">
        <v>121865.45998566283</v>
      </c>
      <c r="E31" s="14" t="s">
        <v>621</v>
      </c>
      <c r="F31" s="151">
        <v>30.610350539262118</v>
      </c>
      <c r="G31" s="14" t="s">
        <v>621</v>
      </c>
      <c r="I31" s="13"/>
      <c r="J31" s="13"/>
      <c r="K31" s="13"/>
    </row>
    <row r="32" spans="1:11" ht="3" customHeight="1" thickBot="1" x14ac:dyDescent="0.2">
      <c r="A32" s="27"/>
      <c r="B32" s="27"/>
      <c r="C32" s="27"/>
      <c r="D32" s="27"/>
      <c r="E32" s="27">
        <v>0</v>
      </c>
      <c r="F32" s="27">
        <v>0</v>
      </c>
      <c r="G32" s="27">
        <v>0</v>
      </c>
      <c r="H32" s="1">
        <v>35.159436410656753</v>
      </c>
      <c r="I32" s="13">
        <v>0</v>
      </c>
    </row>
    <row r="33" spans="1:5" ht="9" customHeight="1" thickTop="1" x14ac:dyDescent="0.15">
      <c r="A33" s="156" t="s">
        <v>596</v>
      </c>
    </row>
    <row r="37" spans="1:5" ht="9" customHeight="1" x14ac:dyDescent="0.15">
      <c r="E37" s="151"/>
    </row>
    <row r="38" spans="1:5" ht="9" customHeight="1" x14ac:dyDescent="0.15">
      <c r="E38" s="151"/>
    </row>
    <row r="39" spans="1:5" ht="9" customHeight="1" x14ac:dyDescent="0.15">
      <c r="E39" s="151"/>
    </row>
    <row r="40" spans="1:5" ht="9" customHeight="1" x14ac:dyDescent="0.15">
      <c r="E40" s="151"/>
    </row>
    <row r="41" spans="1:5" ht="9" customHeight="1" x14ac:dyDescent="0.15">
      <c r="E41" s="151"/>
    </row>
    <row r="42" spans="1:5" ht="9" customHeight="1" x14ac:dyDescent="0.15">
      <c r="E42" s="151"/>
    </row>
    <row r="43" spans="1:5" ht="9" customHeight="1" x14ac:dyDescent="0.15">
      <c r="E43" s="151"/>
    </row>
    <row r="44" spans="1:5" ht="9" customHeight="1" x14ac:dyDescent="0.15">
      <c r="E44" s="151"/>
    </row>
    <row r="45" spans="1:5" ht="9" customHeight="1" x14ac:dyDescent="0.15">
      <c r="E45" s="151"/>
    </row>
    <row r="46" spans="1:5" ht="9" customHeight="1" x14ac:dyDescent="0.15">
      <c r="E46" s="151"/>
    </row>
    <row r="47" spans="1:5" ht="9" customHeight="1" x14ac:dyDescent="0.15">
      <c r="E47" s="151"/>
    </row>
    <row r="48" spans="1:5" ht="9" customHeight="1" x14ac:dyDescent="0.15">
      <c r="E48" s="151"/>
    </row>
    <row r="49" spans="5:5" ht="9" customHeight="1" x14ac:dyDescent="0.15">
      <c r="E49" s="151"/>
    </row>
    <row r="50" spans="5:5" ht="9" customHeight="1" x14ac:dyDescent="0.15">
      <c r="E50" s="151"/>
    </row>
    <row r="51" spans="5:5" ht="9" customHeight="1" x14ac:dyDescent="0.15">
      <c r="E51" s="151"/>
    </row>
    <row r="52" spans="5:5" ht="9" customHeight="1" x14ac:dyDescent="0.15">
      <c r="E52" s="151"/>
    </row>
    <row r="53" spans="5:5" ht="9" customHeight="1" x14ac:dyDescent="0.15">
      <c r="E53" s="151"/>
    </row>
    <row r="54" spans="5:5" ht="9" customHeight="1" x14ac:dyDescent="0.15">
      <c r="E54" s="151"/>
    </row>
    <row r="55" spans="5:5" ht="9" customHeight="1" x14ac:dyDescent="0.15">
      <c r="E55" s="151"/>
    </row>
    <row r="56" spans="5:5" ht="9" customHeight="1" x14ac:dyDescent="0.15">
      <c r="E56" s="151"/>
    </row>
    <row r="57" spans="5:5" ht="9" customHeight="1" x14ac:dyDescent="0.15">
      <c r="E57" s="151"/>
    </row>
    <row r="58" spans="5:5" ht="9" customHeight="1" x14ac:dyDescent="0.15">
      <c r="E58" s="151"/>
    </row>
    <row r="59" spans="5:5" ht="9" customHeight="1" x14ac:dyDescent="0.15">
      <c r="E59" s="151"/>
    </row>
    <row r="60" spans="5:5" ht="9" customHeight="1" x14ac:dyDescent="0.15">
      <c r="E60" s="151"/>
    </row>
  </sheetData>
  <mergeCells count="3">
    <mergeCell ref="A1:G1"/>
    <mergeCell ref="B4:E4"/>
    <mergeCell ref="F4:G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BEA65-ADF4-43E2-8046-BB1B354BEBF7}">
  <dimension ref="A1:V61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7.5703125" style="1" bestFit="1" customWidth="1"/>
    <col min="2" max="2" width="18.140625" style="1" customWidth="1"/>
    <col min="3" max="3" width="18.85546875" style="1" customWidth="1"/>
    <col min="4" max="4" width="21.85546875" style="1" customWidth="1"/>
    <col min="5" max="5" width="20.5703125" style="1" customWidth="1"/>
    <col min="6" max="16384" width="9.140625" style="1"/>
  </cols>
  <sheetData>
    <row r="1" spans="1:22" s="609" customFormat="1" ht="15.95" customHeight="1" x14ac:dyDescent="0.2">
      <c r="A1" s="842" t="s">
        <v>1379</v>
      </c>
      <c r="B1" s="842"/>
      <c r="C1" s="842"/>
      <c r="D1" s="842"/>
      <c r="E1" s="842"/>
      <c r="F1" s="621"/>
    </row>
    <row r="2" spans="1:22" ht="9" customHeight="1" x14ac:dyDescent="0.15">
      <c r="A2" s="3" t="s">
        <v>25</v>
      </c>
      <c r="E2" s="11"/>
    </row>
    <row r="3" spans="1:22" ht="20.100000000000001" customHeight="1" x14ac:dyDescent="0.15">
      <c r="A3" s="246"/>
      <c r="B3" s="246" t="s">
        <v>652</v>
      </c>
      <c r="C3" s="246" t="s">
        <v>651</v>
      </c>
      <c r="D3" s="314" t="s">
        <v>650</v>
      </c>
      <c r="E3" s="314" t="s">
        <v>1361</v>
      </c>
    </row>
    <row r="4" spans="1:22" ht="9.9499999999999993" customHeight="1" x14ac:dyDescent="0.15">
      <c r="A4" s="265"/>
      <c r="B4" s="947" t="s">
        <v>654</v>
      </c>
      <c r="C4" s="1041"/>
      <c r="D4" s="950"/>
      <c r="E4" s="277" t="s">
        <v>653</v>
      </c>
    </row>
    <row r="5" spans="1:22" ht="5.0999999999999996" customHeight="1" x14ac:dyDescent="0.15">
      <c r="A5" s="313"/>
      <c r="B5" s="313"/>
      <c r="C5" s="313"/>
      <c r="D5" s="313"/>
      <c r="E5" s="313"/>
    </row>
    <row r="6" spans="1:22" ht="9.9499999999999993" customHeight="1" x14ac:dyDescent="0.15">
      <c r="A6" s="1" t="s">
        <v>644</v>
      </c>
      <c r="B6" s="13">
        <v>73314.609867999723</v>
      </c>
      <c r="C6" s="13">
        <v>40651.941186528966</v>
      </c>
      <c r="D6" s="13">
        <v>32662.668681470757</v>
      </c>
      <c r="E6" s="13">
        <v>8.3339482232889424</v>
      </c>
      <c r="K6" s="13"/>
      <c r="L6" s="13"/>
      <c r="M6" s="13"/>
      <c r="N6" s="13"/>
      <c r="O6" s="13"/>
      <c r="P6" s="13"/>
      <c r="Q6" s="13"/>
      <c r="R6" s="13"/>
      <c r="S6" s="315"/>
      <c r="T6" s="315"/>
      <c r="U6" s="315"/>
      <c r="V6" s="315"/>
    </row>
    <row r="7" spans="1:22" ht="9.9499999999999993" customHeight="1" x14ac:dyDescent="0.15">
      <c r="A7" s="236" t="s">
        <v>643</v>
      </c>
      <c r="B7" s="13">
        <v>68199.427761126586</v>
      </c>
      <c r="C7" s="13">
        <v>34826.913047790556</v>
      </c>
      <c r="D7" s="13">
        <v>33372.51471333603</v>
      </c>
      <c r="E7" s="13">
        <v>8.8430506908538522</v>
      </c>
      <c r="K7" s="13"/>
      <c r="L7" s="13"/>
      <c r="M7" s="13"/>
      <c r="N7" s="13"/>
      <c r="O7" s="13"/>
      <c r="P7" s="13"/>
      <c r="Q7" s="13"/>
      <c r="R7" s="13"/>
      <c r="S7" s="315"/>
      <c r="T7" s="315"/>
      <c r="U7" s="315"/>
      <c r="V7" s="315"/>
    </row>
    <row r="8" spans="1:22" ht="9.9499999999999993" customHeight="1" x14ac:dyDescent="0.15">
      <c r="A8" s="1" t="s">
        <v>642</v>
      </c>
      <c r="B8" s="13">
        <v>70408.311534152584</v>
      </c>
      <c r="C8" s="13">
        <v>52823.953243113712</v>
      </c>
      <c r="D8" s="13">
        <v>17584.358291038872</v>
      </c>
      <c r="E8" s="13">
        <v>4.4314405971272661</v>
      </c>
      <c r="K8" s="13"/>
      <c r="L8" s="13"/>
      <c r="M8" s="13"/>
      <c r="N8" s="13"/>
      <c r="O8" s="13"/>
      <c r="P8" s="13"/>
      <c r="Q8" s="13"/>
      <c r="R8" s="13"/>
      <c r="S8" s="315"/>
      <c r="T8" s="315"/>
      <c r="U8" s="315"/>
      <c r="V8" s="315"/>
    </row>
    <row r="9" spans="1:22" ht="9.9499999999999993" customHeight="1" x14ac:dyDescent="0.15">
      <c r="A9" s="236" t="s">
        <v>641</v>
      </c>
      <c r="B9" s="13">
        <v>71750.474405022731</v>
      </c>
      <c r="C9" s="13">
        <v>51142.45806610975</v>
      </c>
      <c r="D9" s="13">
        <v>20608.016338912981</v>
      </c>
      <c r="E9" s="13">
        <v>5.2087966418796912</v>
      </c>
      <c r="K9" s="13"/>
      <c r="L9" s="13"/>
      <c r="M9" s="13"/>
      <c r="N9" s="13"/>
      <c r="O9" s="13"/>
      <c r="P9" s="13"/>
      <c r="Q9" s="13"/>
      <c r="R9" s="13"/>
      <c r="S9" s="315"/>
      <c r="T9" s="315"/>
      <c r="U9" s="315"/>
      <c r="V9" s="315"/>
    </row>
    <row r="10" spans="1:22" ht="9.9499999999999993" customHeight="1" x14ac:dyDescent="0.15">
      <c r="A10" s="1" t="s">
        <v>640</v>
      </c>
      <c r="B10" s="13">
        <v>65114.408530732275</v>
      </c>
      <c r="C10" s="13">
        <v>33128.434585199204</v>
      </c>
      <c r="D10" s="13">
        <v>31985.973945533071</v>
      </c>
      <c r="E10" s="13">
        <v>8.299799875700149</v>
      </c>
      <c r="K10" s="13"/>
      <c r="L10" s="13"/>
      <c r="M10" s="13"/>
      <c r="N10" s="13"/>
      <c r="O10" s="13"/>
      <c r="P10" s="13"/>
      <c r="Q10" s="13"/>
      <c r="R10" s="13"/>
      <c r="S10" s="315"/>
      <c r="T10" s="315"/>
      <c r="U10" s="315"/>
      <c r="V10" s="315"/>
    </row>
    <row r="11" spans="1:22" ht="9.9499999999999993" customHeight="1" x14ac:dyDescent="0.15">
      <c r="A11" s="236" t="s">
        <v>639</v>
      </c>
      <c r="B11" s="13">
        <v>65807.815834788547</v>
      </c>
      <c r="C11" s="13">
        <v>48178.01285159088</v>
      </c>
      <c r="D11" s="13">
        <v>17629.802983197667</v>
      </c>
      <c r="E11" s="13">
        <v>4.5464451972349806</v>
      </c>
      <c r="K11" s="13"/>
      <c r="L11" s="13"/>
      <c r="M11" s="13"/>
      <c r="N11" s="13"/>
      <c r="O11" s="13"/>
      <c r="P11" s="13"/>
      <c r="Q11" s="13"/>
      <c r="R11" s="13"/>
      <c r="S11" s="315"/>
      <c r="T11" s="315"/>
      <c r="U11" s="315"/>
      <c r="V11" s="315"/>
    </row>
    <row r="12" spans="1:22" ht="9.9499999999999993" customHeight="1" x14ac:dyDescent="0.15">
      <c r="A12" s="1" t="s">
        <v>638</v>
      </c>
      <c r="B12" s="13">
        <v>69451.34472518797</v>
      </c>
      <c r="C12" s="13">
        <v>32513.933179130952</v>
      </c>
      <c r="D12" s="13">
        <v>36937.411546057017</v>
      </c>
      <c r="E12" s="13">
        <v>9.6854997383845394</v>
      </c>
      <c r="K12" s="13"/>
      <c r="L12" s="13"/>
      <c r="M12" s="13"/>
      <c r="N12" s="13"/>
      <c r="O12" s="13"/>
      <c r="P12" s="13"/>
      <c r="Q12" s="13"/>
      <c r="R12" s="13"/>
      <c r="S12" s="315"/>
      <c r="T12" s="315"/>
      <c r="U12" s="315"/>
      <c r="V12" s="315"/>
    </row>
    <row r="13" spans="1:22" ht="9.9499999999999993" customHeight="1" x14ac:dyDescent="0.15">
      <c r="A13" s="236" t="s">
        <v>637</v>
      </c>
      <c r="B13" s="13">
        <v>83112.477035243966</v>
      </c>
      <c r="C13" s="13">
        <v>41933.578384686531</v>
      </c>
      <c r="D13" s="13">
        <v>41178.898650557436</v>
      </c>
      <c r="E13" s="13">
        <v>10.641631758279573</v>
      </c>
      <c r="K13" s="13"/>
      <c r="L13" s="13"/>
      <c r="M13" s="13"/>
      <c r="N13" s="13"/>
      <c r="O13" s="13"/>
      <c r="P13" s="13"/>
      <c r="Q13" s="13"/>
      <c r="R13" s="13"/>
      <c r="S13" s="315"/>
      <c r="T13" s="315"/>
      <c r="U13" s="315"/>
      <c r="V13" s="315"/>
    </row>
    <row r="14" spans="1:22" ht="9.9499999999999993" customHeight="1" x14ac:dyDescent="0.15">
      <c r="A14" s="1" t="s">
        <v>636</v>
      </c>
      <c r="B14" s="13">
        <v>63782.586283100529</v>
      </c>
      <c r="C14" s="13">
        <v>26798.808628128216</v>
      </c>
      <c r="D14" s="13">
        <v>36983.777654972313</v>
      </c>
      <c r="E14" s="13">
        <v>9.6726758193344615</v>
      </c>
      <c r="K14" s="13"/>
      <c r="L14" s="13"/>
      <c r="M14" s="13"/>
      <c r="N14" s="13"/>
      <c r="O14" s="13"/>
      <c r="P14" s="13"/>
      <c r="Q14" s="13"/>
      <c r="R14" s="13"/>
      <c r="S14" s="315"/>
      <c r="T14" s="315"/>
      <c r="U14" s="315"/>
      <c r="V14" s="315"/>
    </row>
    <row r="15" spans="1:22" ht="9.9499999999999993" customHeight="1" x14ac:dyDescent="0.15">
      <c r="A15" s="236" t="s">
        <v>635</v>
      </c>
      <c r="B15" s="13">
        <v>51562.66855659573</v>
      </c>
      <c r="C15" s="13">
        <v>43503.518118011125</v>
      </c>
      <c r="D15" s="13">
        <v>8059.1504385846056</v>
      </c>
      <c r="E15" s="13">
        <v>2.1447299120288736</v>
      </c>
      <c r="K15" s="13"/>
      <c r="L15" s="13"/>
      <c r="M15" s="13"/>
      <c r="N15" s="13"/>
      <c r="O15" s="13"/>
      <c r="P15" s="13"/>
      <c r="Q15" s="13"/>
      <c r="R15" s="13"/>
      <c r="S15" s="315"/>
      <c r="T15" s="315"/>
      <c r="U15" s="315"/>
      <c r="V15" s="315"/>
    </row>
    <row r="16" spans="1:22" ht="9.9499999999999993" customHeight="1" x14ac:dyDescent="0.15">
      <c r="A16" s="1" t="s">
        <v>634</v>
      </c>
      <c r="B16" s="13">
        <v>58822.482319643626</v>
      </c>
      <c r="C16" s="13">
        <v>33575.126704923699</v>
      </c>
      <c r="D16" s="13">
        <v>25247.355614719927</v>
      </c>
      <c r="E16" s="13">
        <v>6.8963452218830144</v>
      </c>
      <c r="K16" s="13"/>
      <c r="L16" s="13"/>
      <c r="M16" s="13"/>
      <c r="N16" s="13"/>
      <c r="O16" s="13"/>
      <c r="P16" s="13"/>
      <c r="Q16" s="13"/>
      <c r="R16" s="13"/>
      <c r="S16" s="315"/>
      <c r="T16" s="315"/>
      <c r="U16" s="315"/>
      <c r="V16" s="315"/>
    </row>
    <row r="17" spans="1:22" ht="9.9499999999999993" customHeight="1" x14ac:dyDescent="0.15">
      <c r="A17" s="236" t="s">
        <v>633</v>
      </c>
      <c r="B17" s="13">
        <v>47258.292711034905</v>
      </c>
      <c r="C17" s="13">
        <v>42805.935521967236</v>
      </c>
      <c r="D17" s="13">
        <v>4452.3571890676685</v>
      </c>
      <c r="E17" s="13">
        <v>1.1950387425902584</v>
      </c>
      <c r="K17" s="13"/>
      <c r="L17" s="13"/>
      <c r="M17" s="13"/>
      <c r="N17" s="13"/>
      <c r="O17" s="13"/>
      <c r="P17" s="13"/>
      <c r="Q17" s="13"/>
      <c r="R17" s="13"/>
      <c r="S17" s="315"/>
      <c r="T17" s="315"/>
      <c r="U17" s="315"/>
      <c r="V17" s="315"/>
    </row>
    <row r="18" spans="1:22" ht="9.9499999999999993" customHeight="1" x14ac:dyDescent="0.15">
      <c r="A18" s="1" t="s">
        <v>632</v>
      </c>
      <c r="B18" s="13">
        <v>41112.923539461583</v>
      </c>
      <c r="C18" s="13">
        <v>36371.096586407875</v>
      </c>
      <c r="D18" s="13">
        <v>4741.8269530537073</v>
      </c>
      <c r="E18" s="13">
        <v>1.2832539288644076</v>
      </c>
      <c r="K18" s="13"/>
      <c r="L18" s="13"/>
      <c r="M18" s="13"/>
      <c r="N18" s="13"/>
      <c r="O18" s="13"/>
      <c r="P18" s="13"/>
      <c r="Q18" s="13"/>
      <c r="R18" s="13"/>
      <c r="S18" s="315"/>
      <c r="T18" s="315"/>
      <c r="U18" s="315"/>
      <c r="V18" s="315"/>
    </row>
    <row r="19" spans="1:22" ht="9.9499999999999993" customHeight="1" x14ac:dyDescent="0.15">
      <c r="A19" s="236" t="s">
        <v>631</v>
      </c>
      <c r="B19" s="13">
        <v>46696.236856158583</v>
      </c>
      <c r="C19" s="13">
        <v>30553.750393918155</v>
      </c>
      <c r="D19" s="13">
        <v>16142.486462240427</v>
      </c>
      <c r="E19" s="13">
        <v>4.4178442622621938</v>
      </c>
      <c r="K19" s="13"/>
      <c r="L19" s="13"/>
      <c r="M19" s="13"/>
      <c r="N19" s="13"/>
      <c r="O19" s="13"/>
      <c r="P19" s="13"/>
      <c r="Q19" s="13"/>
      <c r="R19" s="13"/>
      <c r="S19" s="315"/>
      <c r="T19" s="315"/>
      <c r="U19" s="315"/>
      <c r="V19" s="315"/>
    </row>
    <row r="20" spans="1:22" ht="9.9499999999999993" customHeight="1" x14ac:dyDescent="0.15">
      <c r="A20" s="1" t="s">
        <v>630</v>
      </c>
      <c r="B20" s="13">
        <v>41457.435259608479</v>
      </c>
      <c r="C20" s="13">
        <v>30704.658427435159</v>
      </c>
      <c r="D20" s="13">
        <v>10752.77683217332</v>
      </c>
      <c r="E20" s="13">
        <v>2.9463190871292722</v>
      </c>
      <c r="K20" s="13"/>
      <c r="L20" s="13"/>
      <c r="M20" s="13"/>
      <c r="N20" s="13"/>
      <c r="O20" s="13"/>
      <c r="P20" s="13"/>
      <c r="Q20" s="13"/>
      <c r="R20" s="13"/>
      <c r="S20" s="315"/>
      <c r="T20" s="315"/>
      <c r="U20" s="315"/>
      <c r="V20" s="315"/>
    </row>
    <row r="21" spans="1:22" ht="9.9499999999999993" customHeight="1" x14ac:dyDescent="0.15">
      <c r="A21" s="236" t="s">
        <v>629</v>
      </c>
      <c r="B21" s="13">
        <v>42978.392693885908</v>
      </c>
      <c r="C21" s="13">
        <v>27297.013854654611</v>
      </c>
      <c r="D21" s="13">
        <v>15681.378839231296</v>
      </c>
      <c r="E21" s="13">
        <v>4.2772266568084047</v>
      </c>
      <c r="K21" s="13"/>
      <c r="L21" s="13"/>
      <c r="M21" s="13"/>
      <c r="N21" s="13"/>
      <c r="O21" s="13"/>
      <c r="P21" s="13"/>
      <c r="Q21" s="13"/>
      <c r="R21" s="13"/>
      <c r="S21" s="315"/>
      <c r="T21" s="315"/>
      <c r="U21" s="315"/>
      <c r="V21" s="315"/>
    </row>
    <row r="22" spans="1:22" ht="9.9499999999999993" customHeight="1" x14ac:dyDescent="0.15">
      <c r="A22" s="1" t="s">
        <v>628</v>
      </c>
      <c r="B22" s="13">
        <v>44241.05890771246</v>
      </c>
      <c r="C22" s="13">
        <v>31927.837900858893</v>
      </c>
      <c r="D22" s="13">
        <v>12313.221006853568</v>
      </c>
      <c r="E22" s="13">
        <v>3.3103276696249559</v>
      </c>
      <c r="K22" s="13"/>
      <c r="L22" s="13"/>
      <c r="M22" s="13"/>
      <c r="N22" s="13"/>
      <c r="O22" s="13"/>
      <c r="P22" s="13"/>
      <c r="Q22" s="13"/>
      <c r="R22" s="13"/>
      <c r="S22" s="315"/>
      <c r="T22" s="315"/>
      <c r="U22" s="315"/>
      <c r="V22" s="315"/>
    </row>
    <row r="23" spans="1:22" ht="9.9499999999999993" customHeight="1" x14ac:dyDescent="0.15">
      <c r="A23" s="236" t="s">
        <v>627</v>
      </c>
      <c r="B23" s="13">
        <v>45720.184620252548</v>
      </c>
      <c r="C23" s="13">
        <v>30886.692664479342</v>
      </c>
      <c r="D23" s="13">
        <v>14833.491955773206</v>
      </c>
      <c r="E23" s="13">
        <v>4.0080151017777954</v>
      </c>
      <c r="K23" s="13"/>
      <c r="L23" s="13"/>
      <c r="M23" s="13"/>
      <c r="N23" s="13"/>
      <c r="O23" s="13"/>
      <c r="P23" s="13"/>
      <c r="Q23" s="13"/>
      <c r="R23" s="13"/>
      <c r="S23" s="315"/>
      <c r="T23" s="315"/>
      <c r="U23" s="315"/>
      <c r="V23" s="315"/>
    </row>
    <row r="24" spans="1:22" ht="9.9499999999999993" customHeight="1" x14ac:dyDescent="0.15">
      <c r="A24" s="1" t="s">
        <v>626</v>
      </c>
      <c r="B24" s="13">
        <v>48021.350475880994</v>
      </c>
      <c r="C24" s="13">
        <v>31266.350706919828</v>
      </c>
      <c r="D24" s="13">
        <v>16754.999768961166</v>
      </c>
      <c r="E24" s="13">
        <v>4.5334237871564529</v>
      </c>
      <c r="K24" s="13"/>
      <c r="L24" s="13"/>
      <c r="M24" s="13"/>
      <c r="N24" s="13"/>
      <c r="O24" s="13"/>
      <c r="P24" s="13"/>
      <c r="Q24" s="13"/>
      <c r="R24" s="13"/>
      <c r="S24" s="315"/>
      <c r="T24" s="315"/>
      <c r="U24" s="315"/>
      <c r="V24" s="315"/>
    </row>
    <row r="25" spans="1:22" ht="9.9499999999999993" customHeight="1" x14ac:dyDescent="0.15">
      <c r="A25" s="236" t="s">
        <v>625</v>
      </c>
      <c r="B25" s="13">
        <v>47551.739385764937</v>
      </c>
      <c r="C25" s="13">
        <v>27059.568087958534</v>
      </c>
      <c r="D25" s="13">
        <v>20492.171297806402</v>
      </c>
      <c r="E25" s="13">
        <v>5.6327451966620785</v>
      </c>
      <c r="K25" s="13"/>
      <c r="L25" s="13"/>
      <c r="M25" s="13"/>
      <c r="N25" s="13"/>
      <c r="O25" s="13"/>
      <c r="P25" s="13"/>
      <c r="Q25" s="13"/>
      <c r="R25" s="13"/>
      <c r="S25" s="315"/>
      <c r="T25" s="315"/>
      <c r="U25" s="315"/>
      <c r="V25" s="315"/>
    </row>
    <row r="26" spans="1:22" ht="9.9499999999999993" customHeight="1" x14ac:dyDescent="0.15">
      <c r="A26" s="1" t="s">
        <v>624</v>
      </c>
      <c r="B26" s="13">
        <v>46539.136545505964</v>
      </c>
      <c r="C26" s="13">
        <v>30610.583640223194</v>
      </c>
      <c r="D26" s="13">
        <v>15928.55290528277</v>
      </c>
      <c r="E26" s="13">
        <v>4.2952897751260695</v>
      </c>
      <c r="K26" s="13"/>
      <c r="L26" s="13"/>
      <c r="M26" s="13"/>
      <c r="N26" s="13"/>
      <c r="O26" s="13"/>
      <c r="P26" s="13"/>
      <c r="Q26" s="13"/>
      <c r="R26" s="13"/>
      <c r="S26" s="315"/>
      <c r="T26" s="315"/>
      <c r="U26" s="315"/>
      <c r="V26" s="315"/>
    </row>
    <row r="27" spans="1:22" ht="9" customHeight="1" x14ac:dyDescent="0.15">
      <c r="A27" s="1" t="s">
        <v>623</v>
      </c>
      <c r="B27" s="13">
        <v>45307.372101286273</v>
      </c>
      <c r="C27" s="13">
        <v>29784.949942135339</v>
      </c>
      <c r="D27" s="13">
        <v>15522.422159150934</v>
      </c>
      <c r="E27" s="13">
        <v>4.1360275150114685</v>
      </c>
      <c r="K27" s="13"/>
      <c r="L27" s="13"/>
      <c r="M27" s="13"/>
      <c r="N27" s="13"/>
      <c r="O27" s="13"/>
      <c r="P27" s="13"/>
      <c r="Q27" s="13"/>
      <c r="R27" s="13"/>
      <c r="S27" s="315"/>
      <c r="T27" s="315"/>
      <c r="U27" s="315"/>
      <c r="V27" s="315"/>
    </row>
    <row r="28" spans="1:22" ht="9" customHeight="1" x14ac:dyDescent="0.15">
      <c r="A28" s="1" t="s">
        <v>622</v>
      </c>
      <c r="B28" s="13">
        <v>47668.190383091372</v>
      </c>
      <c r="C28" s="13">
        <v>37211.154589071899</v>
      </c>
      <c r="D28" s="13">
        <v>10457.035794019474</v>
      </c>
      <c r="E28" s="13">
        <v>2.6369553055542467</v>
      </c>
      <c r="K28" s="13"/>
      <c r="L28" s="13"/>
      <c r="M28" s="13"/>
      <c r="N28" s="13"/>
      <c r="O28" s="13"/>
      <c r="P28" s="13"/>
      <c r="Q28" s="13"/>
      <c r="R28" s="13"/>
      <c r="S28" s="315"/>
      <c r="T28" s="315"/>
      <c r="U28" s="315"/>
      <c r="V28" s="315"/>
    </row>
    <row r="29" spans="1:22" ht="9" customHeight="1" x14ac:dyDescent="0.15">
      <c r="A29" s="1" t="s">
        <v>606</v>
      </c>
      <c r="B29" s="13">
        <v>47889.028649038075</v>
      </c>
      <c r="C29" s="13">
        <v>35692.182927920607</v>
      </c>
      <c r="D29" s="13">
        <v>12196.845721117468</v>
      </c>
      <c r="E29" s="13">
        <v>3.0719376248278434</v>
      </c>
      <c r="K29" s="13"/>
      <c r="L29" s="13"/>
      <c r="M29" s="13"/>
      <c r="N29" s="13"/>
      <c r="O29" s="13"/>
      <c r="P29" s="13"/>
      <c r="Q29" s="13"/>
      <c r="R29" s="13"/>
      <c r="S29" s="315"/>
      <c r="T29" s="315"/>
      <c r="U29" s="315"/>
      <c r="V29" s="315"/>
    </row>
    <row r="30" spans="1:22" ht="9" customHeight="1" x14ac:dyDescent="0.15">
      <c r="A30" s="1" t="s">
        <v>605</v>
      </c>
      <c r="B30" s="13">
        <v>47921.731192807361</v>
      </c>
      <c r="C30" s="13">
        <v>40269.033602766824</v>
      </c>
      <c r="D30" s="13">
        <v>7652.6975900405378</v>
      </c>
      <c r="E30" s="13">
        <v>1.9235384898644121</v>
      </c>
      <c r="K30" s="13"/>
      <c r="L30" s="13"/>
      <c r="M30" s="13"/>
      <c r="N30" s="13"/>
      <c r="O30" s="13"/>
      <c r="P30" s="13"/>
      <c r="Q30" s="13"/>
      <c r="R30" s="13"/>
      <c r="S30" s="315"/>
      <c r="T30" s="315"/>
      <c r="U30" s="315"/>
      <c r="V30" s="315"/>
    </row>
    <row r="31" spans="1:22" ht="9" customHeight="1" x14ac:dyDescent="0.15">
      <c r="A31" s="1" t="s">
        <v>406</v>
      </c>
      <c r="B31" s="13">
        <v>41776.880810096118</v>
      </c>
      <c r="C31" s="13">
        <v>32233.798778698918</v>
      </c>
      <c r="D31" s="13">
        <v>9543.0820313971999</v>
      </c>
      <c r="E31" s="13">
        <v>2.398694758723471</v>
      </c>
      <c r="K31" s="13"/>
      <c r="L31" s="13"/>
      <c r="M31" s="13"/>
      <c r="N31" s="13"/>
      <c r="O31" s="13"/>
      <c r="P31" s="13"/>
      <c r="Q31" s="13"/>
      <c r="R31" s="13"/>
      <c r="S31" s="315"/>
      <c r="T31" s="315"/>
      <c r="U31" s="315"/>
      <c r="V31" s="315"/>
    </row>
    <row r="32" spans="1:22" ht="3" customHeight="1" thickBot="1" x14ac:dyDescent="0.2">
      <c r="A32" s="27"/>
      <c r="B32" s="27"/>
      <c r="C32" s="27"/>
      <c r="D32" s="27"/>
      <c r="E32" s="27"/>
    </row>
    <row r="33" spans="1:4" ht="9" customHeight="1" thickTop="1" x14ac:dyDescent="0.15">
      <c r="A33" s="156" t="s">
        <v>596</v>
      </c>
    </row>
    <row r="38" spans="1:4" ht="9" customHeight="1" x14ac:dyDescent="0.15">
      <c r="B38" s="13"/>
      <c r="C38" s="13"/>
      <c r="D38" s="13"/>
    </row>
    <row r="39" spans="1:4" ht="9" customHeight="1" x14ac:dyDescent="0.15">
      <c r="B39" s="13"/>
      <c r="C39" s="13"/>
      <c r="D39" s="13"/>
    </row>
    <row r="40" spans="1:4" ht="9" customHeight="1" x14ac:dyDescent="0.15">
      <c r="B40" s="13"/>
      <c r="C40" s="13"/>
      <c r="D40" s="13"/>
    </row>
    <row r="41" spans="1:4" ht="9" customHeight="1" x14ac:dyDescent="0.15">
      <c r="B41" s="13"/>
      <c r="C41" s="13"/>
      <c r="D41" s="13"/>
    </row>
    <row r="42" spans="1:4" ht="9" customHeight="1" x14ac:dyDescent="0.15">
      <c r="B42" s="13"/>
      <c r="C42" s="13"/>
      <c r="D42" s="13"/>
    </row>
    <row r="43" spans="1:4" ht="9" customHeight="1" x14ac:dyDescent="0.15">
      <c r="B43" s="13"/>
      <c r="C43" s="13"/>
      <c r="D43" s="13"/>
    </row>
    <row r="44" spans="1:4" ht="9" customHeight="1" x14ac:dyDescent="0.15">
      <c r="B44" s="13"/>
      <c r="C44" s="13"/>
      <c r="D44" s="13"/>
    </row>
    <row r="45" spans="1:4" ht="9" customHeight="1" x14ac:dyDescent="0.15">
      <c r="B45" s="13"/>
      <c r="C45" s="13"/>
      <c r="D45" s="13"/>
    </row>
    <row r="46" spans="1:4" ht="9" customHeight="1" x14ac:dyDescent="0.15">
      <c r="B46" s="13"/>
      <c r="C46" s="13"/>
      <c r="D46" s="13"/>
    </row>
    <row r="47" spans="1:4" ht="9" customHeight="1" x14ac:dyDescent="0.15">
      <c r="B47" s="13"/>
      <c r="C47" s="13"/>
      <c r="D47" s="13"/>
    </row>
    <row r="48" spans="1:4" ht="9" customHeight="1" x14ac:dyDescent="0.15">
      <c r="B48" s="13"/>
      <c r="C48" s="13"/>
      <c r="D48" s="13"/>
    </row>
    <row r="49" spans="2:4" ht="9" customHeight="1" x14ac:dyDescent="0.15">
      <c r="B49" s="13"/>
      <c r="C49" s="13"/>
      <c r="D49" s="13"/>
    </row>
    <row r="50" spans="2:4" ht="9" customHeight="1" x14ac:dyDescent="0.15">
      <c r="B50" s="13"/>
      <c r="C50" s="13"/>
      <c r="D50" s="13"/>
    </row>
    <row r="51" spans="2:4" ht="9" customHeight="1" x14ac:dyDescent="0.15">
      <c r="B51" s="13"/>
      <c r="C51" s="13"/>
      <c r="D51" s="13"/>
    </row>
    <row r="52" spans="2:4" ht="9" customHeight="1" x14ac:dyDescent="0.15">
      <c r="B52" s="13"/>
      <c r="C52" s="13"/>
      <c r="D52" s="13"/>
    </row>
    <row r="53" spans="2:4" ht="9" customHeight="1" x14ac:dyDescent="0.15">
      <c r="B53" s="13"/>
      <c r="C53" s="13"/>
      <c r="D53" s="13"/>
    </row>
    <row r="54" spans="2:4" ht="9" customHeight="1" x14ac:dyDescent="0.15">
      <c r="B54" s="13"/>
      <c r="C54" s="13"/>
      <c r="D54" s="13"/>
    </row>
    <row r="55" spans="2:4" ht="9" customHeight="1" x14ac:dyDescent="0.15">
      <c r="B55" s="13"/>
      <c r="C55" s="13"/>
      <c r="D55" s="13"/>
    </row>
    <row r="56" spans="2:4" ht="9" customHeight="1" x14ac:dyDescent="0.15">
      <c r="B56" s="13"/>
      <c r="C56" s="13"/>
      <c r="D56" s="13"/>
    </row>
    <row r="57" spans="2:4" ht="9" customHeight="1" x14ac:dyDescent="0.15">
      <c r="B57" s="13"/>
      <c r="C57" s="13"/>
      <c r="D57" s="13"/>
    </row>
    <row r="58" spans="2:4" ht="9" customHeight="1" x14ac:dyDescent="0.15">
      <c r="B58" s="13"/>
      <c r="C58" s="13"/>
      <c r="D58" s="13"/>
    </row>
    <row r="59" spans="2:4" ht="9" customHeight="1" x14ac:dyDescent="0.15">
      <c r="B59" s="13"/>
      <c r="C59" s="13"/>
      <c r="D59" s="13"/>
    </row>
    <row r="60" spans="2:4" ht="9" customHeight="1" x14ac:dyDescent="0.15">
      <c r="B60" s="13"/>
      <c r="C60" s="13"/>
      <c r="D60" s="13"/>
    </row>
    <row r="61" spans="2:4" ht="9" customHeight="1" x14ac:dyDescent="0.15">
      <c r="B61" s="13"/>
    </row>
  </sheetData>
  <mergeCells count="2">
    <mergeCell ref="A1:E1"/>
    <mergeCell ref="B4:D4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H8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9" style="1" customWidth="1"/>
    <col min="2" max="7" width="11.28515625" style="1" customWidth="1"/>
    <col min="8" max="16384" width="9.140625" style="1"/>
  </cols>
  <sheetData>
    <row r="1" spans="1:8" ht="15.95" customHeight="1" x14ac:dyDescent="0.15">
      <c r="A1" s="842" t="s">
        <v>296</v>
      </c>
      <c r="B1" s="842"/>
      <c r="C1" s="842"/>
      <c r="D1" s="842"/>
      <c r="E1" s="842"/>
      <c r="F1" s="842"/>
      <c r="G1" s="842"/>
    </row>
    <row r="2" spans="1:8" ht="9" customHeight="1" x14ac:dyDescent="0.15">
      <c r="A2" s="3" t="s">
        <v>64</v>
      </c>
      <c r="G2" s="11"/>
    </row>
    <row r="3" spans="1:8" ht="9.9499999999999993" customHeight="1" x14ac:dyDescent="0.15">
      <c r="A3" s="852" t="s">
        <v>301</v>
      </c>
      <c r="B3" s="23"/>
      <c r="C3" s="15" t="s">
        <v>24</v>
      </c>
      <c r="D3" s="16"/>
      <c r="E3" s="24"/>
      <c r="F3" s="15" t="s">
        <v>0</v>
      </c>
      <c r="G3" s="25"/>
    </row>
    <row r="4" spans="1:8" ht="9.9499999999999993" customHeight="1" x14ac:dyDescent="0.15">
      <c r="A4" s="853"/>
      <c r="B4" s="17">
        <v>2020</v>
      </c>
      <c r="C4" s="17">
        <v>2021</v>
      </c>
      <c r="D4" s="17">
        <v>2022</v>
      </c>
      <c r="E4" s="17">
        <v>2020</v>
      </c>
      <c r="F4" s="17">
        <v>2021</v>
      </c>
      <c r="G4" s="21">
        <v>2022</v>
      </c>
    </row>
    <row r="5" spans="1:8" ht="9.9499999999999993" customHeight="1" x14ac:dyDescent="0.15">
      <c r="A5" s="854"/>
      <c r="B5" s="22"/>
      <c r="C5" s="18" t="s">
        <v>23</v>
      </c>
      <c r="D5" s="26"/>
      <c r="E5" s="22"/>
      <c r="F5" s="18" t="s">
        <v>22</v>
      </c>
      <c r="G5" s="18"/>
    </row>
    <row r="6" spans="1:8" ht="5.0999999999999996" customHeight="1" x14ac:dyDescent="0.15">
      <c r="B6" s="14"/>
      <c r="C6" s="14"/>
      <c r="D6" s="14"/>
      <c r="E6" s="14"/>
      <c r="F6" s="13"/>
      <c r="G6" s="13"/>
    </row>
    <row r="7" spans="1:8" ht="10.15" customHeight="1" x14ac:dyDescent="0.15">
      <c r="A7" s="116" t="s">
        <v>217</v>
      </c>
      <c r="B7" s="117"/>
      <c r="C7" s="117"/>
      <c r="D7" s="117"/>
      <c r="E7" s="117"/>
      <c r="F7" s="117"/>
      <c r="G7" s="117"/>
    </row>
    <row r="8" spans="1:8" ht="10.15" customHeight="1" x14ac:dyDescent="0.15">
      <c r="A8" s="118" t="s">
        <v>157</v>
      </c>
      <c r="B8" s="155">
        <v>76.760000000000005</v>
      </c>
      <c r="C8" s="117">
        <v>76.760000000000005</v>
      </c>
      <c r="D8" s="117">
        <v>76.760000000000005</v>
      </c>
      <c r="E8" s="155">
        <v>1929.477234727507</v>
      </c>
      <c r="F8" s="117">
        <v>1890.8876900329569</v>
      </c>
      <c r="G8" s="117">
        <v>1890.8876900329569</v>
      </c>
    </row>
    <row r="9" spans="1:8" ht="10.15" customHeight="1" x14ac:dyDescent="0.15">
      <c r="A9" s="118" t="s">
        <v>158</v>
      </c>
      <c r="B9" s="155">
        <v>49.05</v>
      </c>
      <c r="C9" s="117">
        <v>49</v>
      </c>
      <c r="D9" s="117">
        <v>47.04</v>
      </c>
      <c r="E9" s="155">
        <v>1554.62844888</v>
      </c>
      <c r="F9" s="117">
        <v>1477.25</v>
      </c>
      <c r="G9" s="117">
        <v>1506.7950000000001</v>
      </c>
    </row>
    <row r="10" spans="1:8" ht="10.15" customHeight="1" x14ac:dyDescent="0.15">
      <c r="A10" s="118" t="s">
        <v>15</v>
      </c>
      <c r="B10" s="155">
        <v>864.39842999999973</v>
      </c>
      <c r="C10" s="117">
        <v>841.08371518199556</v>
      </c>
      <c r="D10" s="117">
        <v>755.23717680988034</v>
      </c>
      <c r="E10" s="155">
        <v>25913.845225004938</v>
      </c>
      <c r="F10" s="117">
        <v>25944.080761400623</v>
      </c>
      <c r="G10" s="117">
        <v>21849.467123317881</v>
      </c>
    </row>
    <row r="11" spans="1:8" ht="10.15" customHeight="1" x14ac:dyDescent="0.15">
      <c r="A11" s="118" t="s">
        <v>255</v>
      </c>
      <c r="B11" s="155">
        <v>430.01</v>
      </c>
      <c r="C11" s="117">
        <v>430</v>
      </c>
      <c r="D11" s="117">
        <v>430.93257130468299</v>
      </c>
      <c r="E11" s="155">
        <v>7351.3094735908999</v>
      </c>
      <c r="F11" s="117">
        <v>7641.7643031968473</v>
      </c>
      <c r="G11" s="117">
        <v>7652.9572367098117</v>
      </c>
    </row>
    <row r="12" spans="1:8" ht="10.15" customHeight="1" x14ac:dyDescent="0.15">
      <c r="A12" s="118" t="s">
        <v>219</v>
      </c>
      <c r="B12" s="155">
        <v>173.54</v>
      </c>
      <c r="C12" s="117">
        <v>173.54</v>
      </c>
      <c r="D12" s="151">
        <v>173.54</v>
      </c>
      <c r="E12" s="155">
        <v>9618</v>
      </c>
      <c r="F12" s="155">
        <v>9203.0029742000006</v>
      </c>
      <c r="G12" s="117">
        <v>10048.390827410014</v>
      </c>
    </row>
    <row r="13" spans="1:8" ht="10.15" customHeight="1" x14ac:dyDescent="0.15">
      <c r="A13" s="118" t="s">
        <v>159</v>
      </c>
      <c r="B13" s="155">
        <v>136.22999999999999</v>
      </c>
      <c r="C13" s="117">
        <v>137.59229999999999</v>
      </c>
      <c r="D13" s="117">
        <v>136.21637699999999</v>
      </c>
      <c r="E13" s="155">
        <v>4201.0815998431526</v>
      </c>
      <c r="F13" s="117">
        <v>4369.1248638368788</v>
      </c>
      <c r="G13" s="117">
        <v>3932</v>
      </c>
      <c r="H13" s="238"/>
    </row>
    <row r="14" spans="1:8" ht="10.15" customHeight="1" x14ac:dyDescent="0.15">
      <c r="A14" s="118" t="s">
        <v>160</v>
      </c>
      <c r="B14" s="155">
        <v>29.2</v>
      </c>
      <c r="C14" s="117">
        <v>29.2</v>
      </c>
      <c r="D14" s="117">
        <v>29.2</v>
      </c>
      <c r="E14" s="155">
        <v>901.4207236363635</v>
      </c>
      <c r="F14" s="117">
        <v>901.4207236363635</v>
      </c>
      <c r="G14" s="117">
        <v>901.4207236363635</v>
      </c>
    </row>
    <row r="15" spans="1:8" ht="10.15" customHeight="1" x14ac:dyDescent="0.15">
      <c r="A15" s="118" t="s">
        <v>256</v>
      </c>
      <c r="B15" s="155">
        <v>13.02</v>
      </c>
      <c r="C15" s="117">
        <v>12.629399999999999</v>
      </c>
      <c r="D15" s="117">
        <v>11.997929999999998</v>
      </c>
      <c r="E15" s="155">
        <v>218.18315294543703</v>
      </c>
      <c r="F15" s="117">
        <v>209.45582682761955</v>
      </c>
      <c r="G15" s="117">
        <v>196.88847721796236</v>
      </c>
    </row>
    <row r="16" spans="1:8" ht="10.15" customHeight="1" x14ac:dyDescent="0.15">
      <c r="A16" s="118" t="s">
        <v>230</v>
      </c>
      <c r="B16" s="155">
        <v>11.31</v>
      </c>
      <c r="C16" s="117">
        <v>11.0838</v>
      </c>
      <c r="D16" s="117">
        <v>10.52961</v>
      </c>
      <c r="E16" s="155">
        <v>205.06096751596633</v>
      </c>
      <c r="F16" s="117">
        <v>196.85852881532767</v>
      </c>
      <c r="G16" s="117">
        <v>183.07843179825474</v>
      </c>
    </row>
    <row r="17" spans="1:7" ht="10.15" customHeight="1" x14ac:dyDescent="0.15">
      <c r="A17" s="118" t="s">
        <v>232</v>
      </c>
      <c r="B17" s="155">
        <v>103.99</v>
      </c>
      <c r="C17" s="117">
        <v>103.99</v>
      </c>
      <c r="D17" s="117">
        <v>103.99</v>
      </c>
      <c r="E17" s="155">
        <v>3586.7188320992022</v>
      </c>
      <c r="F17" s="117">
        <v>3622.5860204201945</v>
      </c>
      <c r="G17" s="117">
        <v>3622.5860204201945</v>
      </c>
    </row>
    <row r="18" spans="1:7" ht="10.15" customHeight="1" x14ac:dyDescent="0.15">
      <c r="A18" s="118" t="s">
        <v>161</v>
      </c>
      <c r="B18" s="155">
        <v>9.6389999999999976</v>
      </c>
      <c r="C18" s="117">
        <v>9.6389999999999976</v>
      </c>
      <c r="D18" s="117">
        <v>9.6389999999999976</v>
      </c>
      <c r="E18" s="155">
        <v>55.282499999999999</v>
      </c>
      <c r="F18" s="117">
        <v>55.282499999999999</v>
      </c>
      <c r="G18" s="117">
        <v>55.282499999999999</v>
      </c>
    </row>
    <row r="19" spans="1:7" ht="10.15" customHeight="1" x14ac:dyDescent="0.15">
      <c r="A19" s="118" t="s">
        <v>162</v>
      </c>
      <c r="B19" s="155">
        <v>120.5</v>
      </c>
      <c r="C19" s="117">
        <v>121.705</v>
      </c>
      <c r="D19" s="117">
        <v>121.705</v>
      </c>
      <c r="E19" s="155">
        <v>1339.9940018995203</v>
      </c>
      <c r="F19" s="117">
        <v>1380.1938219565059</v>
      </c>
      <c r="G19" s="117">
        <v>1449.2035130543313</v>
      </c>
    </row>
    <row r="20" spans="1:7" ht="10.15" customHeight="1" x14ac:dyDescent="0.15">
      <c r="A20" s="118" t="s">
        <v>224</v>
      </c>
      <c r="B20" s="155">
        <v>113.46</v>
      </c>
      <c r="C20" s="117">
        <v>115.72919999999999</v>
      </c>
      <c r="D20" s="117">
        <v>119.201076</v>
      </c>
      <c r="E20" s="155">
        <v>2271.2466611287132</v>
      </c>
      <c r="F20" s="117">
        <v>2362.0965275738617</v>
      </c>
      <c r="G20" s="117">
        <v>2007.7820484377824</v>
      </c>
    </row>
    <row r="21" spans="1:7" ht="10.15" customHeight="1" x14ac:dyDescent="0.15">
      <c r="A21" s="118" t="s">
        <v>220</v>
      </c>
      <c r="B21" s="155">
        <v>24.46</v>
      </c>
      <c r="C21" s="117">
        <v>24.660016229712863</v>
      </c>
      <c r="D21" s="117">
        <v>24.660016229712863</v>
      </c>
      <c r="E21" s="155">
        <v>449.65080685397504</v>
      </c>
      <c r="F21" s="117">
        <v>455.77859535354452</v>
      </c>
      <c r="G21" s="117">
        <v>455.77859535354452</v>
      </c>
    </row>
    <row r="22" spans="1:7" ht="10.15" customHeight="1" x14ac:dyDescent="0.15">
      <c r="A22" s="118" t="s">
        <v>259</v>
      </c>
      <c r="B22" s="155">
        <v>112.83370875</v>
      </c>
      <c r="C22" s="117">
        <v>112.83370875</v>
      </c>
      <c r="D22" s="117">
        <v>113.9620458375</v>
      </c>
      <c r="E22" s="155">
        <v>2514.9246761520003</v>
      </c>
      <c r="F22" s="117">
        <v>2464.6261826289601</v>
      </c>
      <c r="G22" s="117">
        <v>2464.6261826289601</v>
      </c>
    </row>
    <row r="23" spans="1:7" ht="10.15" customHeight="1" x14ac:dyDescent="0.15">
      <c r="A23" s="118" t="s">
        <v>163</v>
      </c>
      <c r="B23" s="155">
        <v>5.5234375</v>
      </c>
      <c r="C23" s="117">
        <v>5.5234375</v>
      </c>
      <c r="D23" s="117">
        <v>5.7996093750000002</v>
      </c>
      <c r="E23" s="155">
        <v>274.31487720000001</v>
      </c>
      <c r="F23" s="117">
        <v>279.80117474400004</v>
      </c>
      <c r="G23" s="117">
        <v>293.79123348120004</v>
      </c>
    </row>
    <row r="24" spans="1:7" ht="10.15" customHeight="1" x14ac:dyDescent="0.15">
      <c r="A24" s="118" t="s">
        <v>164</v>
      </c>
      <c r="B24" s="155">
        <v>20</v>
      </c>
      <c r="C24" s="117">
        <v>20</v>
      </c>
      <c r="D24" s="117">
        <v>20</v>
      </c>
      <c r="E24" s="155">
        <v>690</v>
      </c>
      <c r="F24" s="117">
        <v>669.3</v>
      </c>
      <c r="G24" s="117">
        <v>669.3</v>
      </c>
    </row>
    <row r="25" spans="1:7" ht="10.15" customHeight="1" x14ac:dyDescent="0.15">
      <c r="A25" s="118" t="s">
        <v>11</v>
      </c>
      <c r="B25" s="155">
        <v>32.22</v>
      </c>
      <c r="C25" s="117">
        <v>32.22</v>
      </c>
      <c r="D25" s="117">
        <v>33.831000000000003</v>
      </c>
      <c r="E25" s="155">
        <v>1633.9409069368592</v>
      </c>
      <c r="F25" s="117">
        <v>1633.9409069368592</v>
      </c>
      <c r="G25" s="117">
        <v>1879.0320429773878</v>
      </c>
    </row>
    <row r="26" spans="1:7" ht="10.15" customHeight="1" x14ac:dyDescent="0.15">
      <c r="A26" s="116" t="s">
        <v>218</v>
      </c>
      <c r="B26" s="155"/>
      <c r="C26" s="117"/>
      <c r="D26" s="117"/>
      <c r="E26" s="155"/>
      <c r="F26" s="117"/>
      <c r="G26" s="117"/>
    </row>
    <row r="27" spans="1:7" ht="10.15" customHeight="1" x14ac:dyDescent="0.15">
      <c r="A27" s="118" t="s">
        <v>165</v>
      </c>
      <c r="B27" s="155">
        <v>50.393999999999998</v>
      </c>
      <c r="C27" s="117">
        <v>50.393999999999998</v>
      </c>
      <c r="D27" s="117">
        <v>51.153123219978752</v>
      </c>
      <c r="E27" s="155">
        <v>461.78331661065499</v>
      </c>
      <c r="F27" s="117">
        <v>490.10163154606295</v>
      </c>
      <c r="G27" s="117">
        <v>497.78879352434501</v>
      </c>
    </row>
    <row r="28" spans="1:7" ht="10.15" customHeight="1" x14ac:dyDescent="0.15">
      <c r="A28" s="118" t="s">
        <v>43</v>
      </c>
      <c r="B28" s="155">
        <v>49.5122</v>
      </c>
      <c r="C28" s="117">
        <v>49.5122</v>
      </c>
      <c r="D28" s="117">
        <v>49.5122</v>
      </c>
      <c r="E28" s="155">
        <v>291.14205562379294</v>
      </c>
      <c r="F28" s="117">
        <v>248.46588308462074</v>
      </c>
      <c r="G28" s="117">
        <v>252.29505292831993</v>
      </c>
    </row>
    <row r="29" spans="1:7" ht="10.15" customHeight="1" x14ac:dyDescent="0.15">
      <c r="A29" s="118" t="s">
        <v>166</v>
      </c>
      <c r="B29" s="155">
        <v>116.79399999999998</v>
      </c>
      <c r="C29" s="117">
        <v>116.79399999999998</v>
      </c>
      <c r="D29" s="117">
        <v>119.93915068412035</v>
      </c>
      <c r="E29" s="155">
        <v>1460.7622040500235</v>
      </c>
      <c r="F29" s="117">
        <v>584.30488162000938</v>
      </c>
      <c r="G29" s="117">
        <v>626.91050219776196</v>
      </c>
    </row>
    <row r="30" spans="1:7" ht="10.15" customHeight="1" x14ac:dyDescent="0.15">
      <c r="A30" s="118" t="s">
        <v>167</v>
      </c>
      <c r="B30" s="155">
        <v>824.00040000000001</v>
      </c>
      <c r="C30" s="117">
        <v>832.24040400000001</v>
      </c>
      <c r="D30" s="117">
        <v>873.85242420000009</v>
      </c>
      <c r="E30" s="155">
        <v>22283.553583080313</v>
      </c>
      <c r="F30" s="117">
        <v>21218.622557344905</v>
      </c>
      <c r="G30" s="117">
        <v>23892.16899957036</v>
      </c>
    </row>
    <row r="31" spans="1:7" ht="10.15" customHeight="1" x14ac:dyDescent="0.15">
      <c r="A31" s="118" t="s">
        <v>38</v>
      </c>
      <c r="B31" s="155">
        <v>108.741</v>
      </c>
      <c r="C31" s="117">
        <v>108.741</v>
      </c>
      <c r="D31" s="117">
        <v>108.741</v>
      </c>
      <c r="E31" s="155">
        <v>105.94056514583529</v>
      </c>
      <c r="F31" s="117">
        <v>112.29410021532526</v>
      </c>
      <c r="G31" s="117">
        <v>112.29410021532526</v>
      </c>
    </row>
    <row r="32" spans="1:7" ht="10.15" customHeight="1" x14ac:dyDescent="0.15">
      <c r="A32" s="118" t="s">
        <v>42</v>
      </c>
      <c r="B32" s="155">
        <v>30.747800000000009</v>
      </c>
      <c r="C32" s="117">
        <v>30.747800000000009</v>
      </c>
      <c r="D32" s="117">
        <v>30.747800000000009</v>
      </c>
      <c r="E32" s="155">
        <v>71.54516322101351</v>
      </c>
      <c r="F32" s="117">
        <v>65.106098531122299</v>
      </c>
      <c r="G32" s="117">
        <v>74.872013310790635</v>
      </c>
    </row>
    <row r="33" spans="1:7" ht="10.15" customHeight="1" x14ac:dyDescent="0.15">
      <c r="A33" s="118" t="s">
        <v>41</v>
      </c>
      <c r="B33" s="155">
        <v>10.5</v>
      </c>
      <c r="C33" s="117">
        <v>10.5</v>
      </c>
      <c r="D33" s="117">
        <v>10.5</v>
      </c>
      <c r="E33" s="155">
        <v>152.30250000000001</v>
      </c>
      <c r="F33" s="117">
        <v>152.30250000000001</v>
      </c>
      <c r="G33" s="117">
        <v>152.30250000000001</v>
      </c>
    </row>
    <row r="34" spans="1:7" ht="10.15" customHeight="1" x14ac:dyDescent="0.15">
      <c r="A34" s="118" t="s">
        <v>124</v>
      </c>
      <c r="B34" s="155">
        <v>63.473500000000001</v>
      </c>
      <c r="C34" s="117">
        <v>63.972902884779096</v>
      </c>
      <c r="D34" s="117">
        <v>63.972902884779096</v>
      </c>
      <c r="E34" s="155">
        <v>802.37577124291761</v>
      </c>
      <c r="F34" s="117">
        <v>825.2863263966168</v>
      </c>
      <c r="G34" s="117">
        <v>868.52487092779495</v>
      </c>
    </row>
    <row r="35" spans="1:7" ht="10.15" customHeight="1" x14ac:dyDescent="0.15">
      <c r="A35" s="118" t="s">
        <v>5</v>
      </c>
      <c r="B35" s="155">
        <v>31.5242</v>
      </c>
      <c r="C35" s="117">
        <v>31.5242</v>
      </c>
      <c r="D35" s="117">
        <v>31.5242</v>
      </c>
      <c r="E35" s="155">
        <v>478.60886836619699</v>
      </c>
      <c r="F35" s="117">
        <v>471.06615778945337</v>
      </c>
      <c r="G35" s="117">
        <v>471.06615778945337</v>
      </c>
    </row>
    <row r="36" spans="1:7" ht="10.15" customHeight="1" x14ac:dyDescent="0.15">
      <c r="A36" s="118" t="s">
        <v>168</v>
      </c>
      <c r="B36" s="155">
        <v>23.452999999999999</v>
      </c>
      <c r="C36" s="117">
        <v>23.452999999999999</v>
      </c>
      <c r="D36" s="117">
        <v>24.40142509577824</v>
      </c>
      <c r="E36" s="155">
        <v>260.77773937500001</v>
      </c>
      <c r="F36" s="117">
        <v>271.33028935429024</v>
      </c>
      <c r="G36" s="117">
        <v>278.74232839153041</v>
      </c>
    </row>
    <row r="37" spans="1:7" ht="10.15" customHeight="1" x14ac:dyDescent="0.15">
      <c r="A37" s="118" t="s">
        <v>169</v>
      </c>
      <c r="B37" s="155">
        <v>37.715800000000002</v>
      </c>
      <c r="C37" s="117">
        <v>37.715800000000002</v>
      </c>
      <c r="D37" s="117">
        <v>39.430697249479877</v>
      </c>
      <c r="E37" s="155">
        <v>242.11036781096141</v>
      </c>
      <c r="F37" s="117">
        <v>247.95230318395599</v>
      </c>
      <c r="G37" s="117">
        <v>267.96001689508432</v>
      </c>
    </row>
    <row r="38" spans="1:7" ht="10.15" customHeight="1" x14ac:dyDescent="0.15">
      <c r="A38" s="118" t="s">
        <v>170</v>
      </c>
      <c r="B38" s="155">
        <v>6.3769199999999993</v>
      </c>
      <c r="C38" s="117">
        <v>6.3769199999999993</v>
      </c>
      <c r="D38" s="117">
        <v>6.3769199999999993</v>
      </c>
      <c r="E38" s="155">
        <v>189.24143809999998</v>
      </c>
      <c r="F38" s="117">
        <v>189.24143809999998</v>
      </c>
      <c r="G38" s="117">
        <v>189.24143809999998</v>
      </c>
    </row>
    <row r="39" spans="1:7" ht="10.15" customHeight="1" x14ac:dyDescent="0.15">
      <c r="A39" s="118" t="s">
        <v>251</v>
      </c>
      <c r="B39" s="155">
        <v>23.141539999999999</v>
      </c>
      <c r="C39" s="117">
        <v>23.141539999999999</v>
      </c>
      <c r="D39" s="117">
        <v>23.141539999999999</v>
      </c>
      <c r="E39" s="155">
        <v>289.91726168437998</v>
      </c>
      <c r="F39" s="117">
        <v>289.91726168437998</v>
      </c>
      <c r="G39" s="117">
        <v>289.91726168437998</v>
      </c>
    </row>
    <row r="40" spans="1:7" ht="10.15" customHeight="1" x14ac:dyDescent="0.15">
      <c r="A40" s="118" t="s">
        <v>312</v>
      </c>
      <c r="B40" s="155">
        <v>104.87415</v>
      </c>
      <c r="C40" s="117">
        <v>106.81305736161787</v>
      </c>
      <c r="D40" s="117">
        <v>108.27832463199094</v>
      </c>
      <c r="E40" s="155">
        <v>1348.2663622762479</v>
      </c>
      <c r="F40" s="117">
        <v>1366.550623358218</v>
      </c>
      <c r="G40" s="117">
        <v>1391.1098997516638</v>
      </c>
    </row>
    <row r="41" spans="1:7" ht="10.15" customHeight="1" x14ac:dyDescent="0.15">
      <c r="A41" s="118" t="s">
        <v>44</v>
      </c>
      <c r="B41" s="155">
        <v>37.174349999999997</v>
      </c>
      <c r="C41" s="117">
        <v>38.014312403387564</v>
      </c>
      <c r="D41" s="117">
        <v>39.204293166088391</v>
      </c>
      <c r="E41" s="155">
        <v>421.80609740366481</v>
      </c>
      <c r="F41" s="117">
        <v>440.24000546159192</v>
      </c>
      <c r="G41" s="117">
        <v>462.34468143350517</v>
      </c>
    </row>
    <row r="42" spans="1:7" ht="10.15" customHeight="1" x14ac:dyDescent="0.15">
      <c r="A42" s="118" t="s">
        <v>276</v>
      </c>
      <c r="B42" s="155">
        <v>422.40000000000003</v>
      </c>
      <c r="C42" s="117">
        <v>408.04900000000004</v>
      </c>
      <c r="D42" s="117">
        <v>403.44900000000007</v>
      </c>
      <c r="E42" s="155">
        <v>32201.94</v>
      </c>
      <c r="F42" s="155">
        <v>33047</v>
      </c>
      <c r="G42" s="155">
        <v>33312</v>
      </c>
    </row>
    <row r="43" spans="1:7" ht="4.9000000000000004" customHeight="1" thickBot="1" x14ac:dyDescent="0.2">
      <c r="A43" s="119"/>
      <c r="B43" s="119"/>
      <c r="C43" s="119"/>
      <c r="D43" s="119"/>
      <c r="E43" s="119"/>
      <c r="F43" s="120"/>
      <c r="G43" s="120"/>
    </row>
    <row r="44" spans="1:7" ht="9" customHeight="1" thickTop="1" x14ac:dyDescent="0.15">
      <c r="A44" s="125" t="s">
        <v>286</v>
      </c>
      <c r="B44" s="122"/>
      <c r="C44" s="123"/>
      <c r="D44" s="116"/>
      <c r="E44" s="124"/>
      <c r="F44" s="110"/>
      <c r="G44" s="110"/>
    </row>
    <row r="45" spans="1:7" x14ac:dyDescent="0.15">
      <c r="A45" s="855" t="s">
        <v>279</v>
      </c>
      <c r="B45" s="855"/>
      <c r="C45" s="855"/>
      <c r="D45" s="855"/>
      <c r="E45" s="855"/>
      <c r="F45" s="855"/>
      <c r="G45" s="855"/>
    </row>
    <row r="46" spans="1:7" ht="9" customHeight="1" x14ac:dyDescent="0.15">
      <c r="A46" s="110"/>
      <c r="B46" s="110"/>
      <c r="C46" s="110"/>
      <c r="D46" s="110"/>
      <c r="E46" s="110"/>
      <c r="F46" s="110"/>
      <c r="G46" s="110"/>
    </row>
    <row r="47" spans="1:7" ht="9" customHeight="1" x14ac:dyDescent="0.15">
      <c r="A47" s="110"/>
      <c r="B47" s="110"/>
      <c r="C47" s="110"/>
      <c r="D47" s="110"/>
      <c r="E47" s="110"/>
      <c r="F47" s="110"/>
      <c r="G47" s="110"/>
    </row>
    <row r="48" spans="1:7" ht="9" customHeight="1" x14ac:dyDescent="0.15">
      <c r="A48" s="110"/>
      <c r="B48" s="110"/>
      <c r="C48" s="110"/>
      <c r="D48" s="110"/>
      <c r="E48" s="110"/>
      <c r="F48" s="110"/>
      <c r="G48" s="110"/>
    </row>
    <row r="49" spans="1:7" ht="9" customHeight="1" x14ac:dyDescent="0.15">
      <c r="A49" s="110"/>
      <c r="B49" s="110"/>
      <c r="C49" s="110"/>
      <c r="D49" s="110"/>
      <c r="E49" s="110"/>
      <c r="F49" s="110"/>
      <c r="G49" s="110"/>
    </row>
    <row r="50" spans="1:7" ht="9" customHeight="1" x14ac:dyDescent="0.15">
      <c r="A50" s="110"/>
      <c r="B50" s="110"/>
      <c r="C50" s="110"/>
      <c r="D50" s="110"/>
      <c r="E50" s="110"/>
      <c r="F50" s="110"/>
      <c r="G50" s="110"/>
    </row>
    <row r="51" spans="1:7" ht="9" customHeight="1" x14ac:dyDescent="0.15">
      <c r="A51" s="110"/>
      <c r="B51" s="110"/>
      <c r="C51" s="110"/>
      <c r="D51" s="110"/>
      <c r="E51" s="110"/>
      <c r="F51" s="110"/>
      <c r="G51" s="110"/>
    </row>
    <row r="52" spans="1:7" ht="9" customHeight="1" x14ac:dyDescent="0.15">
      <c r="A52" s="110"/>
      <c r="B52" s="110"/>
      <c r="C52" s="110"/>
      <c r="D52" s="110"/>
      <c r="E52" s="110"/>
      <c r="F52" s="110"/>
      <c r="G52" s="110"/>
    </row>
    <row r="53" spans="1:7" ht="9" customHeight="1" x14ac:dyDescent="0.15">
      <c r="A53" s="110"/>
      <c r="B53" s="110"/>
      <c r="C53" s="110"/>
      <c r="D53" s="110"/>
      <c r="E53" s="110"/>
      <c r="F53" s="110"/>
      <c r="G53" s="110"/>
    </row>
    <row r="54" spans="1:7" ht="9" customHeight="1" x14ac:dyDescent="0.15">
      <c r="A54" s="110"/>
      <c r="B54" s="110"/>
      <c r="C54" s="110"/>
      <c r="D54" s="110"/>
      <c r="E54" s="110"/>
      <c r="F54" s="110"/>
      <c r="G54" s="110"/>
    </row>
    <row r="55" spans="1:7" ht="9" customHeight="1" x14ac:dyDescent="0.15">
      <c r="A55" s="110"/>
      <c r="B55" s="110"/>
      <c r="C55" s="110"/>
      <c r="D55" s="110"/>
      <c r="E55" s="110"/>
      <c r="F55" s="110"/>
      <c r="G55" s="110"/>
    </row>
    <row r="56" spans="1:7" ht="9" customHeight="1" x14ac:dyDescent="0.15">
      <c r="A56" s="110"/>
      <c r="B56" s="110"/>
      <c r="C56" s="110"/>
      <c r="D56" s="110"/>
      <c r="E56" s="110"/>
      <c r="F56" s="110"/>
      <c r="G56" s="110"/>
    </row>
    <row r="57" spans="1:7" ht="9" customHeight="1" x14ac:dyDescent="0.15">
      <c r="A57" s="110"/>
      <c r="B57" s="110"/>
      <c r="C57" s="110"/>
      <c r="D57" s="110"/>
      <c r="E57" s="110"/>
      <c r="F57" s="110"/>
      <c r="G57" s="110"/>
    </row>
    <row r="58" spans="1:7" ht="9" customHeight="1" x14ac:dyDescent="0.15">
      <c r="A58" s="110"/>
      <c r="B58" s="110"/>
      <c r="C58" s="110"/>
      <c r="D58" s="110"/>
      <c r="E58" s="110"/>
      <c r="F58" s="110"/>
      <c r="G58" s="110"/>
    </row>
    <row r="59" spans="1:7" ht="9" customHeight="1" x14ac:dyDescent="0.15">
      <c r="A59" s="110"/>
      <c r="B59" s="110"/>
      <c r="C59" s="110"/>
      <c r="D59" s="110"/>
      <c r="E59" s="110"/>
      <c r="F59" s="110"/>
      <c r="G59" s="110"/>
    </row>
    <row r="60" spans="1:7" ht="9" customHeight="1" x14ac:dyDescent="0.15">
      <c r="A60" s="110"/>
      <c r="B60" s="110"/>
      <c r="C60" s="110"/>
      <c r="D60" s="110"/>
      <c r="E60" s="110"/>
      <c r="F60" s="110"/>
      <c r="G60" s="110"/>
    </row>
    <row r="61" spans="1:7" ht="9" customHeight="1" x14ac:dyDescent="0.15">
      <c r="A61" s="110"/>
      <c r="B61" s="110"/>
      <c r="C61" s="110"/>
      <c r="D61" s="110"/>
      <c r="E61" s="110"/>
      <c r="F61" s="110"/>
      <c r="G61" s="110"/>
    </row>
    <row r="62" spans="1:7" ht="9" customHeight="1" x14ac:dyDescent="0.15">
      <c r="A62" s="110"/>
      <c r="B62" s="110"/>
      <c r="C62" s="110"/>
      <c r="D62" s="110"/>
      <c r="E62" s="110"/>
      <c r="F62" s="110"/>
      <c r="G62" s="110"/>
    </row>
    <row r="63" spans="1:7" ht="9" customHeight="1" x14ac:dyDescent="0.15">
      <c r="A63" s="110"/>
      <c r="B63" s="110"/>
      <c r="C63" s="110"/>
      <c r="D63" s="110"/>
      <c r="E63" s="110"/>
      <c r="F63" s="110"/>
      <c r="G63" s="110"/>
    </row>
    <row r="64" spans="1:7" ht="9" customHeight="1" x14ac:dyDescent="0.15">
      <c r="A64" s="110"/>
      <c r="B64" s="110"/>
      <c r="C64" s="110"/>
      <c r="D64" s="110"/>
      <c r="E64" s="110"/>
      <c r="F64" s="110"/>
      <c r="G64" s="110"/>
    </row>
    <row r="65" spans="1:7" ht="9" customHeight="1" x14ac:dyDescent="0.15">
      <c r="A65" s="110"/>
      <c r="B65" s="110"/>
      <c r="C65" s="110"/>
      <c r="D65" s="110"/>
      <c r="E65" s="110"/>
      <c r="F65" s="110"/>
      <c r="G65" s="110"/>
    </row>
    <row r="66" spans="1:7" ht="9" customHeight="1" x14ac:dyDescent="0.15">
      <c r="A66" s="110"/>
      <c r="B66" s="110"/>
      <c r="C66" s="110"/>
      <c r="D66" s="110"/>
      <c r="E66" s="110"/>
      <c r="F66" s="110"/>
      <c r="G66" s="110"/>
    </row>
    <row r="67" spans="1:7" ht="9" customHeight="1" x14ac:dyDescent="0.15">
      <c r="A67" s="110"/>
      <c r="B67" s="110"/>
      <c r="C67" s="110"/>
      <c r="D67" s="110"/>
      <c r="E67" s="110"/>
      <c r="F67" s="110"/>
      <c r="G67" s="110"/>
    </row>
    <row r="68" spans="1:7" ht="9" customHeight="1" x14ac:dyDescent="0.15">
      <c r="A68" s="110"/>
      <c r="B68" s="110"/>
      <c r="C68" s="110"/>
      <c r="D68" s="110"/>
      <c r="E68" s="110"/>
      <c r="F68" s="110"/>
      <c r="G68" s="110"/>
    </row>
    <row r="69" spans="1:7" ht="9" customHeight="1" x14ac:dyDescent="0.15">
      <c r="A69" s="110"/>
      <c r="B69" s="110"/>
      <c r="C69" s="110"/>
      <c r="D69" s="110"/>
      <c r="E69" s="110"/>
      <c r="F69" s="110"/>
      <c r="G69" s="110"/>
    </row>
    <row r="70" spans="1:7" ht="9" customHeight="1" x14ac:dyDescent="0.15">
      <c r="A70" s="110"/>
      <c r="B70" s="110"/>
      <c r="C70" s="110"/>
      <c r="D70" s="110"/>
      <c r="E70" s="110"/>
      <c r="F70" s="110"/>
      <c r="G70" s="110"/>
    </row>
    <row r="71" spans="1:7" ht="9" customHeight="1" x14ac:dyDescent="0.15">
      <c r="A71" s="110"/>
      <c r="B71" s="110"/>
      <c r="C71" s="110"/>
      <c r="D71" s="110"/>
      <c r="E71" s="110"/>
      <c r="F71" s="110"/>
      <c r="G71" s="110"/>
    </row>
    <row r="72" spans="1:7" ht="9" customHeight="1" x14ac:dyDescent="0.15">
      <c r="A72" s="110"/>
      <c r="B72" s="110"/>
      <c r="C72" s="110"/>
      <c r="D72" s="110"/>
      <c r="E72" s="110"/>
      <c r="F72" s="110"/>
      <c r="G72" s="110"/>
    </row>
    <row r="73" spans="1:7" ht="9" customHeight="1" x14ac:dyDescent="0.15">
      <c r="A73" s="110"/>
      <c r="B73" s="110"/>
      <c r="C73" s="110"/>
      <c r="D73" s="110"/>
      <c r="E73" s="110"/>
      <c r="F73" s="110"/>
      <c r="G73" s="110"/>
    </row>
    <row r="74" spans="1:7" ht="9" customHeight="1" x14ac:dyDescent="0.15">
      <c r="A74" s="110"/>
      <c r="B74" s="110"/>
      <c r="C74" s="110"/>
      <c r="D74" s="110"/>
      <c r="E74" s="110"/>
      <c r="F74" s="110"/>
      <c r="G74" s="110"/>
    </row>
    <row r="75" spans="1:7" ht="9" customHeight="1" x14ac:dyDescent="0.15">
      <c r="A75" s="110"/>
      <c r="B75" s="110"/>
      <c r="C75" s="110"/>
      <c r="D75" s="110"/>
      <c r="E75" s="110"/>
      <c r="F75" s="110"/>
      <c r="G75" s="110"/>
    </row>
    <row r="76" spans="1:7" ht="9" customHeight="1" x14ac:dyDescent="0.15">
      <c r="A76" s="110"/>
      <c r="B76" s="110"/>
      <c r="C76" s="110"/>
      <c r="D76" s="110"/>
      <c r="E76" s="110"/>
      <c r="F76" s="110"/>
      <c r="G76" s="110"/>
    </row>
    <row r="77" spans="1:7" ht="9" customHeight="1" x14ac:dyDescent="0.15">
      <c r="A77" s="110"/>
      <c r="B77" s="110"/>
      <c r="C77" s="110"/>
      <c r="D77" s="110"/>
      <c r="E77" s="110"/>
      <c r="F77" s="110"/>
      <c r="G77" s="110"/>
    </row>
    <row r="78" spans="1:7" ht="9" customHeight="1" x14ac:dyDescent="0.15">
      <c r="A78" s="110"/>
      <c r="B78" s="110"/>
      <c r="C78" s="110"/>
      <c r="D78" s="110"/>
      <c r="E78" s="110"/>
      <c r="F78" s="110"/>
      <c r="G78" s="110"/>
    </row>
    <row r="79" spans="1:7" ht="9" customHeight="1" x14ac:dyDescent="0.15">
      <c r="A79" s="110"/>
      <c r="B79" s="110"/>
      <c r="C79" s="110"/>
      <c r="D79" s="110"/>
      <c r="E79" s="110"/>
      <c r="F79" s="110"/>
      <c r="G79" s="110"/>
    </row>
    <row r="80" spans="1:7" ht="9" customHeight="1" x14ac:dyDescent="0.15">
      <c r="A80" s="110"/>
      <c r="B80" s="110"/>
      <c r="C80" s="110"/>
      <c r="D80" s="110"/>
      <c r="E80" s="110"/>
      <c r="F80" s="110"/>
      <c r="G80" s="110"/>
    </row>
    <row r="81" spans="1:7" ht="9" customHeight="1" x14ac:dyDescent="0.15">
      <c r="A81" s="110"/>
      <c r="B81" s="110"/>
      <c r="C81" s="110"/>
      <c r="D81" s="110"/>
      <c r="E81" s="110"/>
      <c r="F81" s="110"/>
      <c r="G81" s="110"/>
    </row>
    <row r="82" spans="1:7" ht="9" customHeight="1" x14ac:dyDescent="0.15">
      <c r="A82" s="110"/>
      <c r="B82" s="110"/>
      <c r="C82" s="110"/>
      <c r="D82" s="110"/>
      <c r="E82" s="110"/>
      <c r="F82" s="110"/>
      <c r="G82" s="110"/>
    </row>
    <row r="83" spans="1:7" ht="9" customHeight="1" x14ac:dyDescent="0.15">
      <c r="A83" s="110"/>
      <c r="B83" s="110"/>
      <c r="C83" s="110"/>
      <c r="D83" s="110"/>
      <c r="E83" s="110"/>
      <c r="F83" s="110"/>
      <c r="G83" s="110"/>
    </row>
    <row r="84" spans="1:7" ht="9" customHeight="1" x14ac:dyDescent="0.15">
      <c r="A84" s="110"/>
      <c r="B84" s="110"/>
      <c r="C84" s="110"/>
      <c r="D84" s="110"/>
      <c r="E84" s="110"/>
      <c r="F84" s="110"/>
      <c r="G84" s="110"/>
    </row>
  </sheetData>
  <mergeCells count="3">
    <mergeCell ref="A3:A5"/>
    <mergeCell ref="A45:G45"/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73E53-13EC-4A9E-8637-3F8C7F8B5967}">
  <dimension ref="A1:I28"/>
  <sheetViews>
    <sheetView showGridLines="0" zoomScaleNormal="100" workbookViewId="0">
      <selection sqref="A1:E1"/>
    </sheetView>
  </sheetViews>
  <sheetFormatPr defaultColWidth="8.85546875" defaultRowHeight="12.75" x14ac:dyDescent="0.2"/>
  <cols>
    <col min="1" max="1" width="41" style="618" customWidth="1"/>
    <col min="2" max="9" width="6" style="618" customWidth="1"/>
    <col min="10" max="236" width="8.85546875" style="618"/>
    <col min="237" max="237" width="48.42578125" style="618" customWidth="1"/>
    <col min="238" max="243" width="6.42578125" style="618" customWidth="1"/>
    <col min="244" max="244" width="6.7109375" style="618" customWidth="1"/>
    <col min="245" max="492" width="8.85546875" style="618"/>
    <col min="493" max="493" width="48.42578125" style="618" customWidth="1"/>
    <col min="494" max="499" width="6.42578125" style="618" customWidth="1"/>
    <col min="500" max="500" width="6.7109375" style="618" customWidth="1"/>
    <col min="501" max="748" width="8.85546875" style="618"/>
    <col min="749" max="749" width="48.42578125" style="618" customWidth="1"/>
    <col min="750" max="755" width="6.42578125" style="618" customWidth="1"/>
    <col min="756" max="756" width="6.7109375" style="618" customWidth="1"/>
    <col min="757" max="1004" width="8.85546875" style="618"/>
    <col min="1005" max="1005" width="48.42578125" style="618" customWidth="1"/>
    <col min="1006" max="1011" width="6.42578125" style="618" customWidth="1"/>
    <col min="1012" max="1012" width="6.7109375" style="618" customWidth="1"/>
    <col min="1013" max="1260" width="8.85546875" style="618"/>
    <col min="1261" max="1261" width="48.42578125" style="618" customWidth="1"/>
    <col min="1262" max="1267" width="6.42578125" style="618" customWidth="1"/>
    <col min="1268" max="1268" width="6.7109375" style="618" customWidth="1"/>
    <col min="1269" max="1516" width="8.85546875" style="618"/>
    <col min="1517" max="1517" width="48.42578125" style="618" customWidth="1"/>
    <col min="1518" max="1523" width="6.42578125" style="618" customWidth="1"/>
    <col min="1524" max="1524" width="6.7109375" style="618" customWidth="1"/>
    <col min="1525" max="1772" width="8.85546875" style="618"/>
    <col min="1773" max="1773" width="48.42578125" style="618" customWidth="1"/>
    <col min="1774" max="1779" width="6.42578125" style="618" customWidth="1"/>
    <col min="1780" max="1780" width="6.7109375" style="618" customWidth="1"/>
    <col min="1781" max="2028" width="8.85546875" style="618"/>
    <col min="2029" max="2029" width="48.42578125" style="618" customWidth="1"/>
    <col min="2030" max="2035" width="6.42578125" style="618" customWidth="1"/>
    <col min="2036" max="2036" width="6.7109375" style="618" customWidth="1"/>
    <col min="2037" max="2284" width="8.85546875" style="618"/>
    <col min="2285" max="2285" width="48.42578125" style="618" customWidth="1"/>
    <col min="2286" max="2291" width="6.42578125" style="618" customWidth="1"/>
    <col min="2292" max="2292" width="6.7109375" style="618" customWidth="1"/>
    <col min="2293" max="2540" width="8.85546875" style="618"/>
    <col min="2541" max="2541" width="48.42578125" style="618" customWidth="1"/>
    <col min="2542" max="2547" width="6.42578125" style="618" customWidth="1"/>
    <col min="2548" max="2548" width="6.7109375" style="618" customWidth="1"/>
    <col min="2549" max="2796" width="8.85546875" style="618"/>
    <col min="2797" max="2797" width="48.42578125" style="618" customWidth="1"/>
    <col min="2798" max="2803" width="6.42578125" style="618" customWidth="1"/>
    <col min="2804" max="2804" width="6.7109375" style="618" customWidth="1"/>
    <col min="2805" max="3052" width="8.85546875" style="618"/>
    <col min="3053" max="3053" width="48.42578125" style="618" customWidth="1"/>
    <col min="3054" max="3059" width="6.42578125" style="618" customWidth="1"/>
    <col min="3060" max="3060" width="6.7109375" style="618" customWidth="1"/>
    <col min="3061" max="3308" width="8.85546875" style="618"/>
    <col min="3309" max="3309" width="48.42578125" style="618" customWidth="1"/>
    <col min="3310" max="3315" width="6.42578125" style="618" customWidth="1"/>
    <col min="3316" max="3316" width="6.7109375" style="618" customWidth="1"/>
    <col min="3317" max="3564" width="8.85546875" style="618"/>
    <col min="3565" max="3565" width="48.42578125" style="618" customWidth="1"/>
    <col min="3566" max="3571" width="6.42578125" style="618" customWidth="1"/>
    <col min="3572" max="3572" width="6.7109375" style="618" customWidth="1"/>
    <col min="3573" max="3820" width="8.85546875" style="618"/>
    <col min="3821" max="3821" width="48.42578125" style="618" customWidth="1"/>
    <col min="3822" max="3827" width="6.42578125" style="618" customWidth="1"/>
    <col min="3828" max="3828" width="6.7109375" style="618" customWidth="1"/>
    <col min="3829" max="4076" width="8.85546875" style="618"/>
    <col min="4077" max="4077" width="48.42578125" style="618" customWidth="1"/>
    <col min="4078" max="4083" width="6.42578125" style="618" customWidth="1"/>
    <col min="4084" max="4084" width="6.7109375" style="618" customWidth="1"/>
    <col min="4085" max="4332" width="8.85546875" style="618"/>
    <col min="4333" max="4333" width="48.42578125" style="618" customWidth="1"/>
    <col min="4334" max="4339" width="6.42578125" style="618" customWidth="1"/>
    <col min="4340" max="4340" width="6.7109375" style="618" customWidth="1"/>
    <col min="4341" max="4588" width="8.85546875" style="618"/>
    <col min="4589" max="4589" width="48.42578125" style="618" customWidth="1"/>
    <col min="4590" max="4595" width="6.42578125" style="618" customWidth="1"/>
    <col min="4596" max="4596" width="6.7109375" style="618" customWidth="1"/>
    <col min="4597" max="4844" width="8.85546875" style="618"/>
    <col min="4845" max="4845" width="48.42578125" style="618" customWidth="1"/>
    <col min="4846" max="4851" width="6.42578125" style="618" customWidth="1"/>
    <col min="4852" max="4852" width="6.7109375" style="618" customWidth="1"/>
    <col min="4853" max="5100" width="8.85546875" style="618"/>
    <col min="5101" max="5101" width="48.42578125" style="618" customWidth="1"/>
    <col min="5102" max="5107" width="6.42578125" style="618" customWidth="1"/>
    <col min="5108" max="5108" width="6.7109375" style="618" customWidth="1"/>
    <col min="5109" max="5356" width="8.85546875" style="618"/>
    <col min="5357" max="5357" width="48.42578125" style="618" customWidth="1"/>
    <col min="5358" max="5363" width="6.42578125" style="618" customWidth="1"/>
    <col min="5364" max="5364" width="6.7109375" style="618" customWidth="1"/>
    <col min="5365" max="5612" width="8.85546875" style="618"/>
    <col min="5613" max="5613" width="48.42578125" style="618" customWidth="1"/>
    <col min="5614" max="5619" width="6.42578125" style="618" customWidth="1"/>
    <col min="5620" max="5620" width="6.7109375" style="618" customWidth="1"/>
    <col min="5621" max="5868" width="8.85546875" style="618"/>
    <col min="5869" max="5869" width="48.42578125" style="618" customWidth="1"/>
    <col min="5870" max="5875" width="6.42578125" style="618" customWidth="1"/>
    <col min="5876" max="5876" width="6.7109375" style="618" customWidth="1"/>
    <col min="5877" max="6124" width="8.85546875" style="618"/>
    <col min="6125" max="6125" width="48.42578125" style="618" customWidth="1"/>
    <col min="6126" max="6131" width="6.42578125" style="618" customWidth="1"/>
    <col min="6132" max="6132" width="6.7109375" style="618" customWidth="1"/>
    <col min="6133" max="6380" width="8.85546875" style="618"/>
    <col min="6381" max="6381" width="48.42578125" style="618" customWidth="1"/>
    <col min="6382" max="6387" width="6.42578125" style="618" customWidth="1"/>
    <col min="6388" max="6388" width="6.7109375" style="618" customWidth="1"/>
    <col min="6389" max="6636" width="8.85546875" style="618"/>
    <col min="6637" max="6637" width="48.42578125" style="618" customWidth="1"/>
    <col min="6638" max="6643" width="6.42578125" style="618" customWidth="1"/>
    <col min="6644" max="6644" width="6.7109375" style="618" customWidth="1"/>
    <col min="6645" max="6892" width="8.85546875" style="618"/>
    <col min="6893" max="6893" width="48.42578125" style="618" customWidth="1"/>
    <col min="6894" max="6899" width="6.42578125" style="618" customWidth="1"/>
    <col min="6900" max="6900" width="6.7109375" style="618" customWidth="1"/>
    <col min="6901" max="7148" width="8.85546875" style="618"/>
    <col min="7149" max="7149" width="48.42578125" style="618" customWidth="1"/>
    <col min="7150" max="7155" width="6.42578125" style="618" customWidth="1"/>
    <col min="7156" max="7156" width="6.7109375" style="618" customWidth="1"/>
    <col min="7157" max="7404" width="8.85546875" style="618"/>
    <col min="7405" max="7405" width="48.42578125" style="618" customWidth="1"/>
    <col min="7406" max="7411" width="6.42578125" style="618" customWidth="1"/>
    <col min="7412" max="7412" width="6.7109375" style="618" customWidth="1"/>
    <col min="7413" max="7660" width="8.85546875" style="618"/>
    <col min="7661" max="7661" width="48.42578125" style="618" customWidth="1"/>
    <col min="7662" max="7667" width="6.42578125" style="618" customWidth="1"/>
    <col min="7668" max="7668" width="6.7109375" style="618" customWidth="1"/>
    <col min="7669" max="7916" width="8.85546875" style="618"/>
    <col min="7917" max="7917" width="48.42578125" style="618" customWidth="1"/>
    <col min="7918" max="7923" width="6.42578125" style="618" customWidth="1"/>
    <col min="7924" max="7924" width="6.7109375" style="618" customWidth="1"/>
    <col min="7925" max="8172" width="8.85546875" style="618"/>
    <col min="8173" max="8173" width="48.42578125" style="618" customWidth="1"/>
    <col min="8174" max="8179" width="6.42578125" style="618" customWidth="1"/>
    <col min="8180" max="8180" width="6.7109375" style="618" customWidth="1"/>
    <col min="8181" max="8428" width="8.85546875" style="618"/>
    <col min="8429" max="8429" width="48.42578125" style="618" customWidth="1"/>
    <col min="8430" max="8435" width="6.42578125" style="618" customWidth="1"/>
    <col min="8436" max="8436" width="6.7109375" style="618" customWidth="1"/>
    <col min="8437" max="8684" width="8.85546875" style="618"/>
    <col min="8685" max="8685" width="48.42578125" style="618" customWidth="1"/>
    <col min="8686" max="8691" width="6.42578125" style="618" customWidth="1"/>
    <col min="8692" max="8692" width="6.7109375" style="618" customWidth="1"/>
    <col min="8693" max="8940" width="8.85546875" style="618"/>
    <col min="8941" max="8941" width="48.42578125" style="618" customWidth="1"/>
    <col min="8942" max="8947" width="6.42578125" style="618" customWidth="1"/>
    <col min="8948" max="8948" width="6.7109375" style="618" customWidth="1"/>
    <col min="8949" max="9196" width="8.85546875" style="618"/>
    <col min="9197" max="9197" width="48.42578125" style="618" customWidth="1"/>
    <col min="9198" max="9203" width="6.42578125" style="618" customWidth="1"/>
    <col min="9204" max="9204" width="6.7109375" style="618" customWidth="1"/>
    <col min="9205" max="9452" width="8.85546875" style="618"/>
    <col min="9453" max="9453" width="48.42578125" style="618" customWidth="1"/>
    <col min="9454" max="9459" width="6.42578125" style="618" customWidth="1"/>
    <col min="9460" max="9460" width="6.7109375" style="618" customWidth="1"/>
    <col min="9461" max="9708" width="8.85546875" style="618"/>
    <col min="9709" max="9709" width="48.42578125" style="618" customWidth="1"/>
    <col min="9710" max="9715" width="6.42578125" style="618" customWidth="1"/>
    <col min="9716" max="9716" width="6.7109375" style="618" customWidth="1"/>
    <col min="9717" max="9964" width="8.85546875" style="618"/>
    <col min="9965" max="9965" width="48.42578125" style="618" customWidth="1"/>
    <col min="9966" max="9971" width="6.42578125" style="618" customWidth="1"/>
    <col min="9972" max="9972" width="6.7109375" style="618" customWidth="1"/>
    <col min="9973" max="10220" width="8.85546875" style="618"/>
    <col min="10221" max="10221" width="48.42578125" style="618" customWidth="1"/>
    <col min="10222" max="10227" width="6.42578125" style="618" customWidth="1"/>
    <col min="10228" max="10228" width="6.7109375" style="618" customWidth="1"/>
    <col min="10229" max="10476" width="8.85546875" style="618"/>
    <col min="10477" max="10477" width="48.42578125" style="618" customWidth="1"/>
    <col min="10478" max="10483" width="6.42578125" style="618" customWidth="1"/>
    <col min="10484" max="10484" width="6.7109375" style="618" customWidth="1"/>
    <col min="10485" max="10732" width="8.85546875" style="618"/>
    <col min="10733" max="10733" width="48.42578125" style="618" customWidth="1"/>
    <col min="10734" max="10739" width="6.42578125" style="618" customWidth="1"/>
    <col min="10740" max="10740" width="6.7109375" style="618" customWidth="1"/>
    <col min="10741" max="10988" width="8.85546875" style="618"/>
    <col min="10989" max="10989" width="48.42578125" style="618" customWidth="1"/>
    <col min="10990" max="10995" width="6.42578125" style="618" customWidth="1"/>
    <col min="10996" max="10996" width="6.7109375" style="618" customWidth="1"/>
    <col min="10997" max="11244" width="8.85546875" style="618"/>
    <col min="11245" max="11245" width="48.42578125" style="618" customWidth="1"/>
    <col min="11246" max="11251" width="6.42578125" style="618" customWidth="1"/>
    <col min="11252" max="11252" width="6.7109375" style="618" customWidth="1"/>
    <col min="11253" max="11500" width="8.85546875" style="618"/>
    <col min="11501" max="11501" width="48.42578125" style="618" customWidth="1"/>
    <col min="11502" max="11507" width="6.42578125" style="618" customWidth="1"/>
    <col min="11508" max="11508" width="6.7109375" style="618" customWidth="1"/>
    <col min="11509" max="11756" width="8.85546875" style="618"/>
    <col min="11757" max="11757" width="48.42578125" style="618" customWidth="1"/>
    <col min="11758" max="11763" width="6.42578125" style="618" customWidth="1"/>
    <col min="11764" max="11764" width="6.7109375" style="618" customWidth="1"/>
    <col min="11765" max="12012" width="8.85546875" style="618"/>
    <col min="12013" max="12013" width="48.42578125" style="618" customWidth="1"/>
    <col min="12014" max="12019" width="6.42578125" style="618" customWidth="1"/>
    <col min="12020" max="12020" width="6.7109375" style="618" customWidth="1"/>
    <col min="12021" max="12268" width="8.85546875" style="618"/>
    <col min="12269" max="12269" width="48.42578125" style="618" customWidth="1"/>
    <col min="12270" max="12275" width="6.42578125" style="618" customWidth="1"/>
    <col min="12276" max="12276" width="6.7109375" style="618" customWidth="1"/>
    <col min="12277" max="12524" width="8.85546875" style="618"/>
    <col min="12525" max="12525" width="48.42578125" style="618" customWidth="1"/>
    <col min="12526" max="12531" width="6.42578125" style="618" customWidth="1"/>
    <col min="12532" max="12532" width="6.7109375" style="618" customWidth="1"/>
    <col min="12533" max="12780" width="8.85546875" style="618"/>
    <col min="12781" max="12781" width="48.42578125" style="618" customWidth="1"/>
    <col min="12782" max="12787" width="6.42578125" style="618" customWidth="1"/>
    <col min="12788" max="12788" width="6.7109375" style="618" customWidth="1"/>
    <col min="12789" max="13036" width="8.85546875" style="618"/>
    <col min="13037" max="13037" width="48.42578125" style="618" customWidth="1"/>
    <col min="13038" max="13043" width="6.42578125" style="618" customWidth="1"/>
    <col min="13044" max="13044" width="6.7109375" style="618" customWidth="1"/>
    <col min="13045" max="13292" width="8.85546875" style="618"/>
    <col min="13293" max="13293" width="48.42578125" style="618" customWidth="1"/>
    <col min="13294" max="13299" width="6.42578125" style="618" customWidth="1"/>
    <col min="13300" max="13300" width="6.7109375" style="618" customWidth="1"/>
    <col min="13301" max="13548" width="8.85546875" style="618"/>
    <col min="13549" max="13549" width="48.42578125" style="618" customWidth="1"/>
    <col min="13550" max="13555" width="6.42578125" style="618" customWidth="1"/>
    <col min="13556" max="13556" width="6.7109375" style="618" customWidth="1"/>
    <col min="13557" max="13804" width="8.85546875" style="618"/>
    <col min="13805" max="13805" width="48.42578125" style="618" customWidth="1"/>
    <col min="13806" max="13811" width="6.42578125" style="618" customWidth="1"/>
    <col min="13812" max="13812" width="6.7109375" style="618" customWidth="1"/>
    <col min="13813" max="14060" width="8.85546875" style="618"/>
    <col min="14061" max="14061" width="48.42578125" style="618" customWidth="1"/>
    <col min="14062" max="14067" width="6.42578125" style="618" customWidth="1"/>
    <col min="14068" max="14068" width="6.7109375" style="618" customWidth="1"/>
    <col min="14069" max="14316" width="8.85546875" style="618"/>
    <col min="14317" max="14317" width="48.42578125" style="618" customWidth="1"/>
    <col min="14318" max="14323" width="6.42578125" style="618" customWidth="1"/>
    <col min="14324" max="14324" width="6.7109375" style="618" customWidth="1"/>
    <col min="14325" max="14572" width="8.85546875" style="618"/>
    <col min="14573" max="14573" width="48.42578125" style="618" customWidth="1"/>
    <col min="14574" max="14579" width="6.42578125" style="618" customWidth="1"/>
    <col min="14580" max="14580" width="6.7109375" style="618" customWidth="1"/>
    <col min="14581" max="14828" width="8.85546875" style="618"/>
    <col min="14829" max="14829" width="48.42578125" style="618" customWidth="1"/>
    <col min="14830" max="14835" width="6.42578125" style="618" customWidth="1"/>
    <col min="14836" max="14836" width="6.7109375" style="618" customWidth="1"/>
    <col min="14837" max="15084" width="8.85546875" style="618"/>
    <col min="15085" max="15085" width="48.42578125" style="618" customWidth="1"/>
    <col min="15086" max="15091" width="6.42578125" style="618" customWidth="1"/>
    <col min="15092" max="15092" width="6.7109375" style="618" customWidth="1"/>
    <col min="15093" max="15340" width="8.85546875" style="618"/>
    <col min="15341" max="15341" width="48.42578125" style="618" customWidth="1"/>
    <col min="15342" max="15347" width="6.42578125" style="618" customWidth="1"/>
    <col min="15348" max="15348" width="6.7109375" style="618" customWidth="1"/>
    <col min="15349" max="15596" width="8.85546875" style="618"/>
    <col min="15597" max="15597" width="48.42578125" style="618" customWidth="1"/>
    <col min="15598" max="15603" width="6.42578125" style="618" customWidth="1"/>
    <col min="15604" max="15604" width="6.7109375" style="618" customWidth="1"/>
    <col min="15605" max="15852" width="8.85546875" style="618"/>
    <col min="15853" max="15853" width="48.42578125" style="618" customWidth="1"/>
    <col min="15854" max="15859" width="6.42578125" style="618" customWidth="1"/>
    <col min="15860" max="15860" width="6.7109375" style="618" customWidth="1"/>
    <col min="15861" max="16108" width="8.85546875" style="618"/>
    <col min="16109" max="16109" width="48.42578125" style="618" customWidth="1"/>
    <col min="16110" max="16115" width="6.42578125" style="618" customWidth="1"/>
    <col min="16116" max="16116" width="6.7109375" style="618" customWidth="1"/>
    <col min="16117" max="16384" width="8.85546875" style="618"/>
  </cols>
  <sheetData>
    <row r="1" spans="1:9" s="172" customFormat="1" ht="15.95" customHeight="1" x14ac:dyDescent="0.2">
      <c r="A1" s="1042" t="s">
        <v>1378</v>
      </c>
      <c r="B1" s="1042"/>
      <c r="C1" s="1042"/>
      <c r="D1" s="1042"/>
      <c r="E1" s="1042"/>
      <c r="F1" s="1043"/>
      <c r="G1" s="1043"/>
      <c r="H1" s="1043"/>
      <c r="I1" s="1043"/>
    </row>
    <row r="2" spans="1:9" s="172" customFormat="1" ht="9" customHeight="1" x14ac:dyDescent="0.15">
      <c r="A2" s="182" t="s">
        <v>25</v>
      </c>
      <c r="B2" s="320"/>
      <c r="C2" s="320"/>
      <c r="I2" s="320" t="s">
        <v>663</v>
      </c>
    </row>
    <row r="3" spans="1:9" s="172" customFormat="1" ht="9.9499999999999993" customHeight="1" x14ac:dyDescent="0.15">
      <c r="A3" s="325"/>
      <c r="B3" s="324">
        <v>1999</v>
      </c>
      <c r="C3" s="323">
        <v>2003</v>
      </c>
      <c r="D3" s="323">
        <v>2005</v>
      </c>
      <c r="E3" s="323">
        <v>2007</v>
      </c>
      <c r="F3" s="323">
        <v>2009</v>
      </c>
      <c r="G3" s="323">
        <v>2013</v>
      </c>
      <c r="H3" s="323">
        <v>2016</v>
      </c>
      <c r="I3" s="323">
        <v>2019</v>
      </c>
    </row>
    <row r="4" spans="1:9" s="172" customFormat="1" ht="4.9000000000000004" customHeight="1" x14ac:dyDescent="0.15"/>
    <row r="5" spans="1:9" s="172" customFormat="1" ht="9.9499999999999993" customHeight="1" x14ac:dyDescent="0.15">
      <c r="A5" s="182" t="s">
        <v>662</v>
      </c>
      <c r="B5" s="322"/>
    </row>
    <row r="6" spans="1:9" s="172" customFormat="1" ht="9.9499999999999993" customHeight="1" x14ac:dyDescent="0.15">
      <c r="A6" s="172" t="s">
        <v>661</v>
      </c>
      <c r="B6" s="319">
        <v>45.04</v>
      </c>
      <c r="C6" s="318">
        <v>41.03</v>
      </c>
      <c r="D6" s="318">
        <v>33.72</v>
      </c>
      <c r="E6" s="318">
        <v>31.03</v>
      </c>
      <c r="F6" s="321">
        <v>31.98</v>
      </c>
      <c r="G6" s="321">
        <v>30.23</v>
      </c>
      <c r="H6" s="321">
        <v>28.65</v>
      </c>
      <c r="I6" s="318">
        <v>26.15</v>
      </c>
    </row>
    <row r="7" spans="1:9" s="172" customFormat="1" ht="9.9499999999999993" customHeight="1" x14ac:dyDescent="0.15">
      <c r="A7" s="172" t="s">
        <v>660</v>
      </c>
      <c r="B7" s="318">
        <v>18.420000000000002</v>
      </c>
      <c r="C7" s="318">
        <v>18.32</v>
      </c>
      <c r="D7" s="318">
        <v>17.63</v>
      </c>
      <c r="E7" s="318">
        <v>17.170000000000002</v>
      </c>
      <c r="F7" s="318">
        <v>18.829999999999998</v>
      </c>
      <c r="G7" s="318">
        <v>19.46</v>
      </c>
      <c r="H7" s="318">
        <v>19.36</v>
      </c>
      <c r="I7" s="318">
        <v>21.71</v>
      </c>
    </row>
    <row r="8" spans="1:9" s="172" customFormat="1" ht="9.9499999999999993" customHeight="1" x14ac:dyDescent="0.15">
      <c r="A8" s="172" t="s">
        <v>659</v>
      </c>
      <c r="B8" s="318">
        <v>35.979999999999997</v>
      </c>
      <c r="C8" s="318">
        <v>40.11</v>
      </c>
      <c r="D8" s="318">
        <v>48.07</v>
      </c>
      <c r="E8" s="318">
        <v>51.27</v>
      </c>
      <c r="F8" s="318">
        <v>48.65</v>
      </c>
      <c r="G8" s="318">
        <v>49.88</v>
      </c>
      <c r="H8" s="318">
        <v>51.54</v>
      </c>
      <c r="I8" s="318">
        <v>51.73</v>
      </c>
    </row>
    <row r="9" spans="1:9" s="172" customFormat="1" ht="9.9499999999999993" customHeight="1" x14ac:dyDescent="0.15">
      <c r="A9" s="172" t="s">
        <v>658</v>
      </c>
      <c r="B9" s="318">
        <v>0.56000000000000005</v>
      </c>
      <c r="C9" s="318">
        <v>0.54</v>
      </c>
      <c r="D9" s="318">
        <v>0.57999999999999996</v>
      </c>
      <c r="E9" s="318">
        <v>0.53</v>
      </c>
      <c r="F9" s="318">
        <v>0.54</v>
      </c>
      <c r="G9" s="318">
        <v>0.42</v>
      </c>
      <c r="H9" s="318">
        <v>0.45</v>
      </c>
      <c r="I9" s="318">
        <v>0.41</v>
      </c>
    </row>
    <row r="10" spans="1:9" s="172" customFormat="1" ht="9.9499999999999993" customHeight="1" x14ac:dyDescent="0.15">
      <c r="A10" s="172" t="s">
        <v>597</v>
      </c>
      <c r="B10" s="319">
        <v>100</v>
      </c>
      <c r="C10" s="319">
        <v>100.00000000000001</v>
      </c>
      <c r="D10" s="319">
        <v>99.999999999999986</v>
      </c>
      <c r="E10" s="319">
        <v>100</v>
      </c>
      <c r="F10" s="319">
        <v>100.00000000000001</v>
      </c>
      <c r="G10" s="319">
        <v>99.99</v>
      </c>
      <c r="H10" s="319">
        <v>100</v>
      </c>
      <c r="I10" s="319">
        <v>100</v>
      </c>
    </row>
    <row r="11" spans="1:9" s="172" customFormat="1" ht="9.9499999999999993" customHeight="1" x14ac:dyDescent="0.15">
      <c r="A11" s="182" t="s">
        <v>657</v>
      </c>
      <c r="B11" s="318">
        <v>20.5</v>
      </c>
      <c r="C11" s="320" t="s">
        <v>621</v>
      </c>
      <c r="D11" s="319">
        <v>16.8</v>
      </c>
      <c r="E11" s="319">
        <v>16.8</v>
      </c>
      <c r="F11" s="318">
        <v>14.7</v>
      </c>
      <c r="G11" s="318">
        <v>15.1</v>
      </c>
      <c r="H11" s="318">
        <v>15</v>
      </c>
      <c r="I11" s="318">
        <v>15.9</v>
      </c>
    </row>
    <row r="12" spans="1:9" s="172" customFormat="1" ht="4.9000000000000004" customHeight="1" thickBot="1" x14ac:dyDescent="0.2">
      <c r="A12" s="317"/>
      <c r="B12" s="317"/>
      <c r="C12" s="316"/>
      <c r="D12" s="316"/>
      <c r="E12" s="316"/>
      <c r="F12" s="316"/>
      <c r="G12" s="316"/>
      <c r="H12" s="316"/>
      <c r="I12" s="316"/>
    </row>
    <row r="13" spans="1:9" s="172" customFormat="1" ht="9" customHeight="1" thickTop="1" x14ac:dyDescent="0.15">
      <c r="A13" s="178" t="s">
        <v>656</v>
      </c>
      <c r="B13" s="178"/>
    </row>
    <row r="14" spans="1:9" s="172" customFormat="1" ht="9" customHeight="1" x14ac:dyDescent="0.15"/>
    <row r="15" spans="1:9" s="172" customFormat="1" ht="9" customHeight="1" x14ac:dyDescent="0.15"/>
    <row r="16" spans="1:9" s="172" customFormat="1" ht="9" customHeight="1" x14ac:dyDescent="0.15"/>
    <row r="17" s="172" customFormat="1" ht="9" customHeight="1" x14ac:dyDescent="0.15"/>
    <row r="18" s="172" customFormat="1" ht="9" customHeight="1" x14ac:dyDescent="0.15"/>
    <row r="19" s="172" customFormat="1" ht="9" customHeight="1" x14ac:dyDescent="0.15"/>
    <row r="20" s="172" customFormat="1" ht="9" customHeight="1" x14ac:dyDescent="0.15"/>
    <row r="21" s="172" customFormat="1" ht="9" customHeight="1" x14ac:dyDescent="0.15"/>
    <row r="22" s="172" customFormat="1" ht="9" customHeight="1" x14ac:dyDescent="0.15"/>
    <row r="23" s="172" customFormat="1" ht="9" customHeight="1" x14ac:dyDescent="0.15"/>
    <row r="24" s="172" customFormat="1" ht="9" customHeight="1" x14ac:dyDescent="0.15"/>
    <row r="25" s="172" customFormat="1" ht="9" customHeight="1" x14ac:dyDescent="0.15"/>
    <row r="26" s="172" customFormat="1" ht="9" customHeight="1" x14ac:dyDescent="0.15"/>
    <row r="27" s="172" customFormat="1" ht="9" customHeight="1" x14ac:dyDescent="0.15"/>
    <row r="28" s="172" customFormat="1" ht="9" customHeight="1" x14ac:dyDescent="0.15"/>
  </sheetData>
  <mergeCells count="1">
    <mergeCell ref="A1:I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095CF-D08E-401A-B02B-168372B457F7}">
  <sheetPr>
    <pageSetUpPr fitToPage="1"/>
  </sheetPr>
  <dimension ref="A1:J117"/>
  <sheetViews>
    <sheetView showGridLines="0" zoomScaleNormal="100" workbookViewId="0">
      <pane ySplit="4" topLeftCell="A5" activePane="bottomLeft" state="frozen"/>
      <selection sqref="A1:E1"/>
      <selection pane="bottomLeft" sqref="A1:E1"/>
    </sheetView>
  </sheetViews>
  <sheetFormatPr defaultColWidth="9.140625" defaultRowHeight="9" customHeight="1" x14ac:dyDescent="0.15"/>
  <cols>
    <col min="1" max="1" width="86.5703125" style="1" customWidth="1"/>
    <col min="2" max="2" width="13.42578125" style="1" bestFit="1" customWidth="1"/>
    <col min="3" max="5" width="10.7109375" style="1" customWidth="1"/>
    <col min="6" max="16384" width="9.140625" style="1"/>
  </cols>
  <sheetData>
    <row r="1" spans="1:5" s="5" customFormat="1" ht="15.75" customHeight="1" x14ac:dyDescent="0.25">
      <c r="A1" s="1044" t="s">
        <v>1560</v>
      </c>
      <c r="B1" s="1044"/>
      <c r="C1" s="1044"/>
      <c r="D1" s="1044"/>
      <c r="E1" s="1044"/>
    </row>
    <row r="2" spans="1:5" ht="9" customHeight="1" x14ac:dyDescent="0.15">
      <c r="A2" s="3" t="s">
        <v>25</v>
      </c>
      <c r="C2" s="599"/>
      <c r="D2" s="599"/>
      <c r="E2" s="599"/>
    </row>
    <row r="3" spans="1:5" ht="9.9499999999999993" customHeight="1" x14ac:dyDescent="0.15">
      <c r="A3" s="1045" t="s">
        <v>1703</v>
      </c>
      <c r="B3" s="927" t="s">
        <v>609</v>
      </c>
      <c r="C3" s="1046">
        <v>2020</v>
      </c>
      <c r="D3" s="1046">
        <v>2021</v>
      </c>
      <c r="E3" s="1046" t="s">
        <v>406</v>
      </c>
    </row>
    <row r="4" spans="1:5" ht="9.9499999999999993" customHeight="1" x14ac:dyDescent="0.15">
      <c r="A4" s="925"/>
      <c r="B4" s="939"/>
      <c r="C4" s="941"/>
      <c r="D4" s="941"/>
      <c r="E4" s="941"/>
    </row>
    <row r="5" spans="1:5" ht="3.95" customHeight="1" x14ac:dyDescent="0.15"/>
    <row r="6" spans="1:5" ht="9.9499999999999993" customHeight="1" x14ac:dyDescent="0.15">
      <c r="A6" s="792" t="s">
        <v>1561</v>
      </c>
      <c r="B6" s="791" t="s">
        <v>22</v>
      </c>
      <c r="C6" s="247">
        <v>1156108.1945199999</v>
      </c>
      <c r="D6" s="252">
        <v>1154602.0796800002</v>
      </c>
      <c r="E6" s="247">
        <v>1166053.4609999999</v>
      </c>
    </row>
    <row r="7" spans="1:5" ht="9.9499999999999993" customHeight="1" x14ac:dyDescent="0.15">
      <c r="A7" s="792" t="s">
        <v>1562</v>
      </c>
      <c r="B7" s="791" t="s">
        <v>22</v>
      </c>
      <c r="C7" s="252">
        <v>474571.21252</v>
      </c>
      <c r="D7" s="252" t="s">
        <v>447</v>
      </c>
      <c r="E7" s="252" t="s">
        <v>447</v>
      </c>
    </row>
    <row r="8" spans="1:5" ht="9.9499999999999993" customHeight="1" x14ac:dyDescent="0.15">
      <c r="A8" s="589" t="s">
        <v>1563</v>
      </c>
      <c r="B8" s="304" t="s">
        <v>1036</v>
      </c>
      <c r="C8" s="266">
        <v>65534.486520000006</v>
      </c>
      <c r="D8" s="249">
        <v>51255.334999999999</v>
      </c>
      <c r="E8" s="266">
        <v>44053.51</v>
      </c>
    </row>
    <row r="9" spans="1:5" ht="9.9499999999999993" customHeight="1" x14ac:dyDescent="0.15">
      <c r="A9" s="1" t="s">
        <v>1564</v>
      </c>
      <c r="B9" s="304" t="s">
        <v>1036</v>
      </c>
      <c r="C9" s="266">
        <v>294931.408</v>
      </c>
      <c r="D9" s="249">
        <v>257963.03200000001</v>
      </c>
      <c r="E9" s="266">
        <v>275024.28999999998</v>
      </c>
    </row>
    <row r="10" spans="1:5" ht="9.9499999999999993" customHeight="1" x14ac:dyDescent="0.15">
      <c r="A10" s="587" t="s">
        <v>1565</v>
      </c>
      <c r="B10" s="791" t="s">
        <v>22</v>
      </c>
      <c r="C10" s="252">
        <v>502917.42099999997</v>
      </c>
      <c r="D10" s="252" t="s">
        <v>447</v>
      </c>
      <c r="E10" s="252" t="s">
        <v>447</v>
      </c>
    </row>
    <row r="11" spans="1:5" ht="9.9499999999999993" customHeight="1" x14ac:dyDescent="0.15">
      <c r="A11" s="589" t="s">
        <v>1566</v>
      </c>
      <c r="B11" s="304" t="s">
        <v>1036</v>
      </c>
      <c r="C11" s="266">
        <v>429168.04800000001</v>
      </c>
      <c r="D11" s="249">
        <v>447915.92593000003</v>
      </c>
      <c r="E11" s="266">
        <v>456586.94</v>
      </c>
    </row>
    <row r="12" spans="1:5" ht="9.9499999999999993" customHeight="1" x14ac:dyDescent="0.15">
      <c r="A12" s="587" t="s">
        <v>1567</v>
      </c>
      <c r="B12" s="791" t="s">
        <v>22</v>
      </c>
      <c r="C12" s="252">
        <v>178619.56099999999</v>
      </c>
      <c r="D12" s="252">
        <v>199454.42499999999</v>
      </c>
      <c r="E12" s="252" t="s">
        <v>447</v>
      </c>
    </row>
    <row r="13" spans="1:5" ht="9.9499999999999993" customHeight="1" x14ac:dyDescent="0.15">
      <c r="A13" s="589" t="s">
        <v>1568</v>
      </c>
      <c r="B13" s="304" t="s">
        <v>1036</v>
      </c>
      <c r="C13" s="266">
        <v>65636.906000000003</v>
      </c>
      <c r="D13" s="249">
        <v>58676.58</v>
      </c>
      <c r="E13" s="266">
        <v>68105.942999999999</v>
      </c>
    </row>
    <row r="14" spans="1:5" ht="9.9499999999999993" customHeight="1" x14ac:dyDescent="0.15">
      <c r="A14" s="1" t="s">
        <v>1569</v>
      </c>
      <c r="B14" s="304" t="s">
        <v>1036</v>
      </c>
      <c r="C14" s="266">
        <v>58959.55</v>
      </c>
      <c r="D14" s="249">
        <v>70909.676999999996</v>
      </c>
      <c r="E14" s="266">
        <v>73346.202000000005</v>
      </c>
    </row>
    <row r="15" spans="1:5" ht="9.9499999999999993" customHeight="1" x14ac:dyDescent="0.15">
      <c r="A15" s="587" t="s">
        <v>1570</v>
      </c>
      <c r="B15" s="791" t="s">
        <v>22</v>
      </c>
      <c r="C15" s="252">
        <v>255799.30088</v>
      </c>
      <c r="D15" s="252" t="s">
        <v>447</v>
      </c>
      <c r="E15" s="252">
        <v>283071.76899999997</v>
      </c>
    </row>
    <row r="16" spans="1:5" ht="9.9499999999999993" customHeight="1" x14ac:dyDescent="0.15">
      <c r="A16" s="1" t="s">
        <v>1571</v>
      </c>
      <c r="B16" s="304" t="s">
        <v>1036</v>
      </c>
      <c r="C16" s="266">
        <v>78409.099000000002</v>
      </c>
      <c r="D16" s="249">
        <v>85951.922000000006</v>
      </c>
      <c r="E16" s="266">
        <v>93473.523000000001</v>
      </c>
    </row>
    <row r="17" spans="1:5" ht="9.9499999999999993" customHeight="1" x14ac:dyDescent="0.15">
      <c r="A17" s="589" t="s">
        <v>1572</v>
      </c>
      <c r="B17" s="304" t="s">
        <v>1036</v>
      </c>
      <c r="C17" s="266">
        <v>38595.21888</v>
      </c>
      <c r="D17" s="249">
        <v>40898.504999999997</v>
      </c>
      <c r="E17" s="266">
        <v>36707.216999999997</v>
      </c>
    </row>
    <row r="18" spans="1:5" ht="9.9499999999999993" customHeight="1" x14ac:dyDescent="0.15">
      <c r="A18" s="1" t="s">
        <v>1573</v>
      </c>
      <c r="B18" s="304" t="s">
        <v>1036</v>
      </c>
      <c r="C18" s="266">
        <v>10608.038</v>
      </c>
      <c r="D18" s="249">
        <v>11846.286</v>
      </c>
      <c r="E18" s="266">
        <v>12181.718000000001</v>
      </c>
    </row>
    <row r="19" spans="1:5" ht="9.9499999999999993" customHeight="1" x14ac:dyDescent="0.15">
      <c r="A19" s="1" t="s">
        <v>1574</v>
      </c>
      <c r="B19" s="304" t="s">
        <v>1036</v>
      </c>
      <c r="C19" s="266">
        <v>33309.267999999996</v>
      </c>
      <c r="D19" s="249">
        <v>27719.817999999999</v>
      </c>
      <c r="E19" s="266">
        <v>27567.216</v>
      </c>
    </row>
    <row r="20" spans="1:5" ht="9.9499999999999993" customHeight="1" x14ac:dyDescent="0.15">
      <c r="A20" s="1" t="s">
        <v>1575</v>
      </c>
      <c r="B20" s="304" t="s">
        <v>1036</v>
      </c>
      <c r="C20" s="266">
        <v>24551.159</v>
      </c>
      <c r="D20" s="249">
        <v>32660.99</v>
      </c>
      <c r="E20" s="266">
        <v>30387.555</v>
      </c>
    </row>
    <row r="21" spans="1:5" ht="9.9499999999999993" customHeight="1" x14ac:dyDescent="0.15">
      <c r="A21" s="792" t="s">
        <v>1576</v>
      </c>
      <c r="B21" s="791"/>
      <c r="C21" s="252"/>
      <c r="D21" s="249"/>
      <c r="E21" s="266"/>
    </row>
    <row r="22" spans="1:5" ht="9.9499999999999993" customHeight="1" x14ac:dyDescent="0.15">
      <c r="A22" s="587" t="s">
        <v>1577</v>
      </c>
      <c r="B22" s="791" t="s">
        <v>22</v>
      </c>
      <c r="C22" s="252">
        <v>55562.599000000002</v>
      </c>
      <c r="D22" s="252" t="s">
        <v>447</v>
      </c>
      <c r="E22" s="252">
        <v>78737.091</v>
      </c>
    </row>
    <row r="23" spans="1:5" ht="9.9499999999999993" customHeight="1" x14ac:dyDescent="0.15">
      <c r="A23" s="792" t="s">
        <v>1578</v>
      </c>
      <c r="B23" s="304" t="s">
        <v>1579</v>
      </c>
      <c r="C23" s="252">
        <v>124462.912</v>
      </c>
      <c r="D23" s="252">
        <v>155362.10699999999</v>
      </c>
      <c r="E23" s="252">
        <v>174940.30100000001</v>
      </c>
    </row>
    <row r="24" spans="1:5" ht="9.9499999999999993" customHeight="1" x14ac:dyDescent="0.15">
      <c r="A24" s="589" t="s">
        <v>1580</v>
      </c>
      <c r="B24" s="304" t="s">
        <v>1579</v>
      </c>
      <c r="C24" s="266">
        <v>5021.2250000000004</v>
      </c>
      <c r="D24" s="249">
        <v>9413.7630000000008</v>
      </c>
      <c r="E24" s="249" t="s">
        <v>447</v>
      </c>
    </row>
    <row r="25" spans="1:5" ht="9.9499999999999993" customHeight="1" x14ac:dyDescent="0.15">
      <c r="A25" s="587" t="s">
        <v>1581</v>
      </c>
      <c r="B25" s="791" t="s">
        <v>22</v>
      </c>
      <c r="C25" s="252">
        <v>859198.83</v>
      </c>
      <c r="D25" s="252">
        <v>913402.89977999998</v>
      </c>
      <c r="E25" s="252">
        <v>793771.66801999998</v>
      </c>
    </row>
    <row r="26" spans="1:5" ht="9.9499999999999993" customHeight="1" x14ac:dyDescent="0.15">
      <c r="A26" s="587" t="s">
        <v>1582</v>
      </c>
      <c r="B26" s="791" t="s">
        <v>22</v>
      </c>
      <c r="C26" s="252">
        <v>127565.333</v>
      </c>
      <c r="D26" s="252" t="s">
        <v>447</v>
      </c>
      <c r="E26" s="252">
        <v>111907.287</v>
      </c>
    </row>
    <row r="27" spans="1:5" ht="9.9499999999999993" customHeight="1" x14ac:dyDescent="0.15">
      <c r="A27" s="587" t="s">
        <v>1583</v>
      </c>
      <c r="B27" s="791" t="s">
        <v>22</v>
      </c>
      <c r="C27" s="252">
        <v>3080.7779999999998</v>
      </c>
      <c r="D27" s="252">
        <v>3508.395</v>
      </c>
      <c r="E27" s="252">
        <v>3538.933</v>
      </c>
    </row>
    <row r="28" spans="1:5" ht="9.9499999999999993" customHeight="1" x14ac:dyDescent="0.15">
      <c r="A28" s="587" t="s">
        <v>1680</v>
      </c>
      <c r="B28" s="791" t="s">
        <v>22</v>
      </c>
      <c r="C28" s="252">
        <v>6545.4870000000001</v>
      </c>
      <c r="D28" s="252" t="s">
        <v>447</v>
      </c>
      <c r="E28" s="252">
        <v>6281.65</v>
      </c>
    </row>
    <row r="29" spans="1:5" ht="9.9499999999999993" customHeight="1" x14ac:dyDescent="0.15">
      <c r="A29" s="589" t="s">
        <v>1585</v>
      </c>
      <c r="B29" s="304" t="s">
        <v>1036</v>
      </c>
      <c r="C29" s="266">
        <v>5102.7370000000001</v>
      </c>
      <c r="D29" s="249">
        <v>4719.0929999999998</v>
      </c>
      <c r="E29" s="266">
        <v>3699.4690000000001</v>
      </c>
    </row>
    <row r="30" spans="1:5" ht="9.9499999999999993" customHeight="1" x14ac:dyDescent="0.15">
      <c r="A30" s="810" t="s">
        <v>1586</v>
      </c>
      <c r="B30" s="791" t="s">
        <v>22</v>
      </c>
      <c r="C30" s="252">
        <v>56525.196000000004</v>
      </c>
      <c r="D30" s="252">
        <v>59168.247779999998</v>
      </c>
      <c r="E30" s="252" t="s">
        <v>447</v>
      </c>
    </row>
    <row r="31" spans="1:5" ht="9.9499999999999993" customHeight="1" x14ac:dyDescent="0.15">
      <c r="A31" s="587" t="s">
        <v>1587</v>
      </c>
      <c r="B31" s="791" t="s">
        <v>22</v>
      </c>
      <c r="C31" s="252">
        <v>665482.03599999996</v>
      </c>
      <c r="D31" s="252">
        <v>720217.58200000005</v>
      </c>
      <c r="E31" s="252">
        <v>621011.99401999998</v>
      </c>
    </row>
    <row r="32" spans="1:5" s="794" customFormat="1" ht="9.9499999999999993" customHeight="1" x14ac:dyDescent="0.15">
      <c r="A32" s="589" t="s">
        <v>1588</v>
      </c>
      <c r="B32" s="793" t="s">
        <v>1036</v>
      </c>
      <c r="C32" s="266">
        <v>11768.39</v>
      </c>
      <c r="D32" s="249">
        <v>21233.616999999998</v>
      </c>
      <c r="E32" s="266">
        <v>12742.252</v>
      </c>
    </row>
    <row r="33" spans="1:5" ht="9.9499999999999993" customHeight="1" x14ac:dyDescent="0.15">
      <c r="A33" s="589" t="s">
        <v>1589</v>
      </c>
      <c r="B33" s="304" t="s">
        <v>1036</v>
      </c>
      <c r="C33" s="266">
        <v>457599.41899999999</v>
      </c>
      <c r="D33" s="249">
        <v>476082.88900000002</v>
      </c>
      <c r="E33" s="266">
        <v>401058.99</v>
      </c>
    </row>
    <row r="34" spans="1:5" ht="9.9499999999999993" customHeight="1" x14ac:dyDescent="0.15">
      <c r="A34" s="587" t="s">
        <v>1590</v>
      </c>
      <c r="B34" s="791" t="s">
        <v>22</v>
      </c>
      <c r="C34" s="252" t="s">
        <v>447</v>
      </c>
      <c r="D34" s="252" t="s">
        <v>447</v>
      </c>
      <c r="E34" s="252" t="s">
        <v>447</v>
      </c>
    </row>
    <row r="35" spans="1:5" ht="9.9499999999999993" customHeight="1" x14ac:dyDescent="0.15">
      <c r="A35" s="587" t="s">
        <v>1591</v>
      </c>
      <c r="B35" s="791" t="s">
        <v>22</v>
      </c>
      <c r="C35" s="252" t="s">
        <v>447</v>
      </c>
      <c r="D35" s="252" t="s">
        <v>447</v>
      </c>
      <c r="E35" s="252" t="s">
        <v>447</v>
      </c>
    </row>
    <row r="36" spans="1:5" ht="9.9499999999999993" customHeight="1" x14ac:dyDescent="0.15">
      <c r="A36" s="589" t="s">
        <v>1681</v>
      </c>
      <c r="B36" s="795" t="s">
        <v>1036</v>
      </c>
      <c r="C36" s="796">
        <v>254222.61300000001</v>
      </c>
      <c r="D36" s="797">
        <v>177386.19899999999</v>
      </c>
      <c r="E36" s="797" t="s">
        <v>447</v>
      </c>
    </row>
    <row r="37" spans="1:5" ht="9.9499999999999993" customHeight="1" x14ac:dyDescent="0.15">
      <c r="A37" s="587" t="s">
        <v>1592</v>
      </c>
      <c r="B37" s="795" t="s">
        <v>1036</v>
      </c>
      <c r="C37" s="252" t="s">
        <v>447</v>
      </c>
      <c r="D37" s="252" t="s">
        <v>447</v>
      </c>
      <c r="E37" s="252">
        <v>7811.4769999999999</v>
      </c>
    </row>
    <row r="38" spans="1:5" ht="9.9499999999999993" customHeight="1" x14ac:dyDescent="0.15">
      <c r="A38" s="792" t="s">
        <v>1593</v>
      </c>
      <c r="B38" s="795"/>
      <c r="C38" s="247"/>
      <c r="D38" s="797"/>
      <c r="E38" s="796"/>
    </row>
    <row r="39" spans="1:5" ht="9.9499999999999993" customHeight="1" x14ac:dyDescent="0.15">
      <c r="A39" s="587" t="s">
        <v>1594</v>
      </c>
      <c r="B39" s="791" t="s">
        <v>22</v>
      </c>
      <c r="C39" s="252">
        <v>1093560.9846599998</v>
      </c>
      <c r="D39" s="252" t="s">
        <v>447</v>
      </c>
      <c r="E39" s="252">
        <v>1027074.209</v>
      </c>
    </row>
    <row r="40" spans="1:5" ht="9.9499999999999993" customHeight="1" x14ac:dyDescent="0.15">
      <c r="A40" s="589" t="s">
        <v>1595</v>
      </c>
      <c r="B40" s="304" t="s">
        <v>1036</v>
      </c>
      <c r="C40" s="266">
        <v>699412.82799999998</v>
      </c>
      <c r="D40" s="249">
        <v>655644.34600000002</v>
      </c>
      <c r="E40" s="249" t="s">
        <v>447</v>
      </c>
    </row>
    <row r="41" spans="1:5" ht="9.9499999999999993" customHeight="1" x14ac:dyDescent="0.15">
      <c r="A41" s="1" t="s">
        <v>1596</v>
      </c>
      <c r="B41" s="304" t="s">
        <v>1036</v>
      </c>
      <c r="C41" s="266">
        <v>36277.324999999997</v>
      </c>
      <c r="D41" s="249">
        <v>37972.936999999998</v>
      </c>
      <c r="E41" s="249">
        <v>28481.433000000001</v>
      </c>
    </row>
    <row r="42" spans="1:5" ht="9.9499999999999993" customHeight="1" x14ac:dyDescent="0.15">
      <c r="A42" s="1" t="s">
        <v>1597</v>
      </c>
      <c r="B42" s="304" t="s">
        <v>1036</v>
      </c>
      <c r="C42" s="266">
        <v>31652.27</v>
      </c>
      <c r="D42" s="249">
        <v>30991.044999999998</v>
      </c>
      <c r="E42" s="249">
        <v>27429.914000000001</v>
      </c>
    </row>
    <row r="43" spans="1:5" ht="9.9499999999999993" customHeight="1" x14ac:dyDescent="0.15">
      <c r="A43" s="589" t="s">
        <v>1598</v>
      </c>
      <c r="B43" s="304" t="s">
        <v>1036</v>
      </c>
      <c r="C43" s="266">
        <v>25567.887999999999</v>
      </c>
      <c r="D43" s="249">
        <v>25250.757000000001</v>
      </c>
      <c r="E43" s="249" t="s">
        <v>447</v>
      </c>
    </row>
    <row r="44" spans="1:5" ht="9.9499999999999993" customHeight="1" x14ac:dyDescent="0.15">
      <c r="A44" s="1" t="s">
        <v>1599</v>
      </c>
      <c r="B44" s="304" t="s">
        <v>1036</v>
      </c>
      <c r="C44" s="266">
        <v>61487.680999999997</v>
      </c>
      <c r="D44" s="249">
        <v>63482.953999999998</v>
      </c>
      <c r="E44" s="249">
        <v>64310.995999999999</v>
      </c>
    </row>
    <row r="45" spans="1:5" ht="9.9499999999999993" customHeight="1" x14ac:dyDescent="0.15">
      <c r="A45" s="1" t="s">
        <v>1600</v>
      </c>
      <c r="B45" s="304" t="s">
        <v>1036</v>
      </c>
      <c r="C45" s="266">
        <v>116451.034</v>
      </c>
      <c r="D45" s="249">
        <v>116525.784</v>
      </c>
      <c r="E45" s="249" t="s">
        <v>447</v>
      </c>
    </row>
    <row r="46" spans="1:5" ht="9.9499999999999993" customHeight="1" x14ac:dyDescent="0.15">
      <c r="A46" s="587" t="s">
        <v>1601</v>
      </c>
      <c r="B46" s="791" t="s">
        <v>1579</v>
      </c>
      <c r="C46" s="252">
        <v>37014.574999999997</v>
      </c>
      <c r="D46" s="252">
        <v>41867.972000000002</v>
      </c>
      <c r="E46" s="252">
        <v>36230.258999999998</v>
      </c>
    </row>
    <row r="47" spans="1:5" ht="9.9499999999999993" customHeight="1" x14ac:dyDescent="0.15">
      <c r="A47" s="1" t="s">
        <v>1602</v>
      </c>
      <c r="B47" s="304" t="s">
        <v>1036</v>
      </c>
      <c r="C47" s="249" t="s">
        <v>447</v>
      </c>
      <c r="D47" s="249" t="s">
        <v>447</v>
      </c>
      <c r="E47" s="249" t="s">
        <v>447</v>
      </c>
    </row>
    <row r="48" spans="1:5" ht="9.9499999999999993" customHeight="1" x14ac:dyDescent="0.15">
      <c r="A48" s="1" t="s">
        <v>1603</v>
      </c>
      <c r="B48" s="304" t="s">
        <v>1036</v>
      </c>
      <c r="C48" s="249" t="s">
        <v>447</v>
      </c>
      <c r="D48" s="249" t="s">
        <v>447</v>
      </c>
      <c r="E48" s="249" t="s">
        <v>447</v>
      </c>
    </row>
    <row r="49" spans="1:10" ht="9.9499999999999993" customHeight="1" x14ac:dyDescent="0.15">
      <c r="A49" s="587" t="s">
        <v>1604</v>
      </c>
      <c r="B49" s="791" t="s">
        <v>22</v>
      </c>
      <c r="C49" s="252" t="s">
        <v>447</v>
      </c>
      <c r="D49" s="252" t="s">
        <v>447</v>
      </c>
      <c r="E49" s="252" t="s">
        <v>447</v>
      </c>
    </row>
    <row r="50" spans="1:10" ht="9.9499999999999993" customHeight="1" x14ac:dyDescent="0.15">
      <c r="A50" s="587" t="s">
        <v>1605</v>
      </c>
      <c r="B50" s="791" t="s">
        <v>22</v>
      </c>
      <c r="C50" s="252">
        <v>1436482.733</v>
      </c>
      <c r="D50" s="252">
        <v>1402725.057</v>
      </c>
      <c r="E50" s="252">
        <v>2502678.5580000002</v>
      </c>
    </row>
    <row r="51" spans="1:10" ht="9.9499999999999993" customHeight="1" x14ac:dyDescent="0.15">
      <c r="A51" s="587" t="s">
        <v>1606</v>
      </c>
      <c r="B51" s="791" t="s">
        <v>22</v>
      </c>
      <c r="C51" s="252">
        <v>1064592.916</v>
      </c>
      <c r="D51" s="252">
        <v>983315.071</v>
      </c>
      <c r="E51" s="252" t="s">
        <v>447</v>
      </c>
    </row>
    <row r="52" spans="1:10" ht="9.9499999999999993" customHeight="1" x14ac:dyDescent="0.15">
      <c r="A52" s="1" t="s">
        <v>1607</v>
      </c>
      <c r="B52" s="304" t="s">
        <v>1036</v>
      </c>
      <c r="C52" s="266">
        <v>651743.45400000003</v>
      </c>
      <c r="D52" s="249">
        <v>599371.22600000002</v>
      </c>
      <c r="E52" s="266">
        <v>597278.41700000002</v>
      </c>
    </row>
    <row r="53" spans="1:10" ht="9.9499999999999993" customHeight="1" x14ac:dyDescent="0.15">
      <c r="A53" s="587" t="s">
        <v>1608</v>
      </c>
      <c r="B53" s="304" t="s">
        <v>1036</v>
      </c>
      <c r="C53" s="252">
        <v>272745.15999999997</v>
      </c>
      <c r="D53" s="252">
        <v>314532.71100000001</v>
      </c>
      <c r="E53" s="252">
        <v>283488.18800000002</v>
      </c>
    </row>
    <row r="54" spans="1:10" ht="9.9499999999999993" customHeight="1" x14ac:dyDescent="0.15">
      <c r="A54" s="1" t="s">
        <v>1609</v>
      </c>
      <c r="B54" s="304" t="s">
        <v>1036</v>
      </c>
      <c r="C54" s="266">
        <v>182998.217</v>
      </c>
      <c r="D54" s="249">
        <v>223344.682</v>
      </c>
      <c r="E54" s="266">
        <v>185226.742</v>
      </c>
    </row>
    <row r="55" spans="1:10" ht="9.9499999999999993" customHeight="1" x14ac:dyDescent="0.15">
      <c r="A55" s="587" t="s">
        <v>1610</v>
      </c>
      <c r="B55" s="791" t="s">
        <v>22</v>
      </c>
      <c r="C55" s="252">
        <v>99144.657000000007</v>
      </c>
      <c r="D55" s="252" t="s">
        <v>447</v>
      </c>
      <c r="E55" s="252" t="s">
        <v>447</v>
      </c>
    </row>
    <row r="56" spans="1:10" ht="9.9499999999999993" customHeight="1" x14ac:dyDescent="0.15">
      <c r="A56" s="1" t="s">
        <v>1611</v>
      </c>
      <c r="B56" s="304" t="s">
        <v>1036</v>
      </c>
      <c r="C56" s="249">
        <v>31121.797999999999</v>
      </c>
      <c r="D56" s="249">
        <v>29675.504000000001</v>
      </c>
      <c r="E56" s="249">
        <v>23725.934000000001</v>
      </c>
    </row>
    <row r="57" spans="1:10" ht="9.9499999999999993" customHeight="1" x14ac:dyDescent="0.15">
      <c r="A57" s="587" t="s">
        <v>1612</v>
      </c>
      <c r="B57" s="791" t="s">
        <v>22</v>
      </c>
      <c r="C57" s="252" t="s">
        <v>447</v>
      </c>
      <c r="D57" s="252" t="s">
        <v>447</v>
      </c>
      <c r="E57" s="252" t="s">
        <v>447</v>
      </c>
    </row>
    <row r="58" spans="1:10" ht="9.9499999999999993" customHeight="1" x14ac:dyDescent="0.15">
      <c r="A58" s="587" t="s">
        <v>1613</v>
      </c>
      <c r="B58" s="791" t="s">
        <v>22</v>
      </c>
      <c r="C58" s="252">
        <v>901926.12210000004</v>
      </c>
      <c r="D58" s="252">
        <v>821883.72400000005</v>
      </c>
      <c r="E58" s="252">
        <v>2400751.6510000001</v>
      </c>
    </row>
    <row r="59" spans="1:10" ht="9.9499999999999993" customHeight="1" x14ac:dyDescent="0.15">
      <c r="A59" s="587" t="s">
        <v>1614</v>
      </c>
      <c r="B59" s="791" t="s">
        <v>22</v>
      </c>
      <c r="C59" s="252">
        <v>678961.0551</v>
      </c>
      <c r="D59" s="252">
        <v>611187.36899999995</v>
      </c>
      <c r="E59" s="252">
        <v>2203623.807</v>
      </c>
    </row>
    <row r="60" spans="1:10" ht="9.9499999999999993" customHeight="1" x14ac:dyDescent="0.15">
      <c r="A60" s="589" t="s">
        <v>1615</v>
      </c>
      <c r="B60" s="304" t="s">
        <v>1036</v>
      </c>
      <c r="C60" s="249">
        <v>272807.2</v>
      </c>
      <c r="D60" s="249">
        <v>223811.51</v>
      </c>
      <c r="E60" s="249">
        <v>1763378.996</v>
      </c>
    </row>
    <row r="61" spans="1:10" ht="9.9499999999999993" customHeight="1" x14ac:dyDescent="0.15">
      <c r="A61" s="589" t="s">
        <v>1616</v>
      </c>
      <c r="B61" s="304" t="s">
        <v>1036</v>
      </c>
      <c r="C61" s="249">
        <v>58518.799100000004</v>
      </c>
      <c r="D61" s="249">
        <v>40854.230000000003</v>
      </c>
      <c r="E61" s="249">
        <v>51958.381000000001</v>
      </c>
      <c r="J61" s="805"/>
    </row>
    <row r="62" spans="1:10" ht="9.9499999999999993" customHeight="1" x14ac:dyDescent="0.15">
      <c r="A62" s="589" t="s">
        <v>1617</v>
      </c>
      <c r="B62" s="304" t="s">
        <v>1036</v>
      </c>
      <c r="C62" s="249">
        <v>20464.324000000001</v>
      </c>
      <c r="D62" s="249">
        <v>17693.521000000001</v>
      </c>
      <c r="E62" s="249">
        <v>20535.903999999999</v>
      </c>
    </row>
    <row r="63" spans="1:10" ht="9.9499999999999993" customHeight="1" x14ac:dyDescent="0.15">
      <c r="A63" s="587" t="s">
        <v>1618</v>
      </c>
      <c r="B63" s="791" t="s">
        <v>22</v>
      </c>
      <c r="C63" s="252">
        <v>137057.46</v>
      </c>
      <c r="D63" s="252" t="s">
        <v>447</v>
      </c>
      <c r="E63" s="252">
        <v>116584.44899999999</v>
      </c>
    </row>
    <row r="64" spans="1:10" ht="9.9499999999999993" customHeight="1" x14ac:dyDescent="0.15">
      <c r="A64" s="589" t="s">
        <v>1682</v>
      </c>
      <c r="B64" s="304" t="s">
        <v>1036</v>
      </c>
      <c r="C64" s="249" t="s">
        <v>447</v>
      </c>
      <c r="D64" s="249">
        <v>839.77800000000002</v>
      </c>
      <c r="E64" s="249" t="s">
        <v>447</v>
      </c>
    </row>
    <row r="65" spans="1:5" ht="9.9499999999999993" customHeight="1" x14ac:dyDescent="0.15">
      <c r="A65" s="589" t="s">
        <v>1619</v>
      </c>
      <c r="B65" s="304" t="s">
        <v>1036</v>
      </c>
      <c r="C65" s="249">
        <v>49121.618999999999</v>
      </c>
      <c r="D65" s="249">
        <v>43005.417000000001</v>
      </c>
      <c r="E65" s="249">
        <v>43640.415999999997</v>
      </c>
    </row>
    <row r="66" spans="1:5" ht="9.9499999999999993" customHeight="1" x14ac:dyDescent="0.15">
      <c r="A66" s="587" t="s">
        <v>1620</v>
      </c>
      <c r="B66" s="791" t="s">
        <v>22</v>
      </c>
      <c r="C66" s="252">
        <v>85907.607000000004</v>
      </c>
      <c r="D66" s="252">
        <v>79180.135999999999</v>
      </c>
      <c r="E66" s="252">
        <v>80543.395000000004</v>
      </c>
    </row>
    <row r="67" spans="1:5" ht="9.9499999999999993" customHeight="1" x14ac:dyDescent="0.15">
      <c r="A67" s="589" t="s">
        <v>1621</v>
      </c>
      <c r="B67" s="304" t="s">
        <v>1036</v>
      </c>
      <c r="C67" s="249">
        <v>32892.248</v>
      </c>
      <c r="D67" s="249">
        <v>30437.441999999999</v>
      </c>
      <c r="E67" s="249">
        <v>31955.062000000002</v>
      </c>
    </row>
    <row r="68" spans="1:5" ht="9.9499999999999993" customHeight="1" x14ac:dyDescent="0.15">
      <c r="A68" s="792" t="s">
        <v>1664</v>
      </c>
      <c r="B68" s="791" t="s">
        <v>22</v>
      </c>
      <c r="C68" s="252">
        <v>737758.33700000006</v>
      </c>
      <c r="D68" s="252">
        <v>763717.99600000004</v>
      </c>
      <c r="E68" s="252">
        <v>802121.43702999991</v>
      </c>
    </row>
    <row r="69" spans="1:5" ht="9.9499999999999993" customHeight="1" x14ac:dyDescent="0.15">
      <c r="A69" s="587" t="s">
        <v>1623</v>
      </c>
      <c r="B69" s="791" t="s">
        <v>22</v>
      </c>
      <c r="C69" s="252">
        <v>349817.09299999999</v>
      </c>
      <c r="D69" s="252" t="s">
        <v>447</v>
      </c>
      <c r="E69" s="252" t="s">
        <v>447</v>
      </c>
    </row>
    <row r="70" spans="1:5" ht="9.9499999999999993" customHeight="1" x14ac:dyDescent="0.15">
      <c r="A70" s="589" t="s">
        <v>1624</v>
      </c>
      <c r="B70" s="304" t="s">
        <v>1036</v>
      </c>
      <c r="C70" s="249">
        <v>339380.27399999998</v>
      </c>
      <c r="D70" s="249" t="s">
        <v>447</v>
      </c>
      <c r="E70" s="249" t="s">
        <v>447</v>
      </c>
    </row>
    <row r="71" spans="1:5" ht="9.9499999999999993" customHeight="1" x14ac:dyDescent="0.15">
      <c r="A71" s="587" t="s">
        <v>1625</v>
      </c>
      <c r="B71" s="791" t="s">
        <v>22</v>
      </c>
      <c r="C71" s="252">
        <v>33013.963000000003</v>
      </c>
      <c r="D71" s="252">
        <v>34025.284</v>
      </c>
      <c r="E71" s="252" t="s">
        <v>447</v>
      </c>
    </row>
    <row r="72" spans="1:5" ht="9.9499999999999993" customHeight="1" x14ac:dyDescent="0.15">
      <c r="A72" s="587" t="s">
        <v>1626</v>
      </c>
      <c r="B72" s="791" t="s">
        <v>22</v>
      </c>
      <c r="C72" s="252">
        <v>5899.6019999999999</v>
      </c>
      <c r="D72" s="252">
        <v>8546.2450000000008</v>
      </c>
      <c r="E72" s="252">
        <v>11884.767</v>
      </c>
    </row>
    <row r="73" spans="1:5" ht="9.9499999999999993" customHeight="1" x14ac:dyDescent="0.15">
      <c r="A73" s="1" t="s">
        <v>1627</v>
      </c>
      <c r="B73" s="304" t="s">
        <v>1036</v>
      </c>
      <c r="C73" s="249" t="s">
        <v>447</v>
      </c>
      <c r="D73" s="249">
        <v>4163.1109999999999</v>
      </c>
      <c r="E73" s="249">
        <v>3915.9740000000002</v>
      </c>
    </row>
    <row r="74" spans="1:5" ht="9.9499999999999993" customHeight="1" x14ac:dyDescent="0.15">
      <c r="A74" s="587" t="s">
        <v>1628</v>
      </c>
      <c r="B74" s="791" t="s">
        <v>22</v>
      </c>
      <c r="C74" s="252">
        <v>27114.361000000001</v>
      </c>
      <c r="D74" s="252">
        <v>25479.039000000001</v>
      </c>
      <c r="E74" s="252" t="s">
        <v>447</v>
      </c>
    </row>
    <row r="75" spans="1:5" ht="9.9499999999999993" customHeight="1" x14ac:dyDescent="0.15">
      <c r="A75" s="589" t="s">
        <v>1629</v>
      </c>
      <c r="B75" s="304" t="s">
        <v>1036</v>
      </c>
      <c r="C75" s="249">
        <v>1293.348</v>
      </c>
      <c r="D75" s="249">
        <v>994.02200000000005</v>
      </c>
      <c r="E75" s="249">
        <v>2216.5729999999999</v>
      </c>
    </row>
    <row r="76" spans="1:5" ht="9.9499999999999993" customHeight="1" x14ac:dyDescent="0.15">
      <c r="A76" s="589" t="s">
        <v>1683</v>
      </c>
      <c r="B76" s="304" t="s">
        <v>1036</v>
      </c>
      <c r="C76" s="249">
        <v>959.21199999999999</v>
      </c>
      <c r="D76" s="249" t="s">
        <v>447</v>
      </c>
      <c r="E76" s="249" t="s">
        <v>447</v>
      </c>
    </row>
    <row r="77" spans="1:5" ht="9.9499999999999993" customHeight="1" x14ac:dyDescent="0.15">
      <c r="A77" s="587" t="s">
        <v>1630</v>
      </c>
      <c r="B77" s="791" t="s">
        <v>22</v>
      </c>
      <c r="C77" s="252">
        <v>54101.815000000002</v>
      </c>
      <c r="D77" s="252" t="s">
        <v>447</v>
      </c>
      <c r="E77" s="252">
        <v>63175.28613</v>
      </c>
    </row>
    <row r="78" spans="1:5" ht="9.9499999999999993" customHeight="1" x14ac:dyDescent="0.15">
      <c r="A78" s="589" t="s">
        <v>1631</v>
      </c>
      <c r="B78" s="304" t="s">
        <v>1036</v>
      </c>
      <c r="C78" s="249">
        <v>44987.163999999997</v>
      </c>
      <c r="D78" s="249">
        <v>42339.385999999999</v>
      </c>
      <c r="E78" s="249">
        <v>53825.733</v>
      </c>
    </row>
    <row r="79" spans="1:5" ht="9.9499999999999993" customHeight="1" x14ac:dyDescent="0.15">
      <c r="A79" s="811" t="s">
        <v>1632</v>
      </c>
      <c r="B79" s="791" t="s">
        <v>22</v>
      </c>
      <c r="C79" s="252">
        <v>111742.68700000001</v>
      </c>
      <c r="D79" s="252" t="s">
        <v>447</v>
      </c>
      <c r="E79" s="252" t="s">
        <v>447</v>
      </c>
    </row>
    <row r="80" spans="1:5" ht="9.9499999999999993" customHeight="1" x14ac:dyDescent="0.15">
      <c r="A80" s="810" t="s">
        <v>1633</v>
      </c>
      <c r="B80" s="791" t="s">
        <v>22</v>
      </c>
      <c r="C80" s="252">
        <v>15751.886</v>
      </c>
      <c r="D80" s="252">
        <v>20359.166000000001</v>
      </c>
      <c r="E80" s="252">
        <v>54167.953000000001</v>
      </c>
    </row>
    <row r="81" spans="1:5" ht="9.9499999999999993" customHeight="1" x14ac:dyDescent="0.15">
      <c r="A81" s="587" t="s">
        <v>1634</v>
      </c>
      <c r="B81" s="791" t="s">
        <v>22</v>
      </c>
      <c r="C81" s="252">
        <v>31791.927</v>
      </c>
      <c r="D81" s="252">
        <v>36210.508999999998</v>
      </c>
      <c r="E81" s="252">
        <v>38945.470999999998</v>
      </c>
    </row>
    <row r="82" spans="1:5" ht="9.9499999999999993" customHeight="1" x14ac:dyDescent="0.15">
      <c r="A82" s="587" t="s">
        <v>1635</v>
      </c>
      <c r="B82" s="791" t="s">
        <v>22</v>
      </c>
      <c r="C82" s="252">
        <v>141538.96599999999</v>
      </c>
      <c r="D82" s="252">
        <v>113925.776</v>
      </c>
      <c r="E82" s="252">
        <v>158797.29199999999</v>
      </c>
    </row>
    <row r="83" spans="1:5" ht="9.9499999999999993" customHeight="1" x14ac:dyDescent="0.15">
      <c r="A83" s="587" t="s">
        <v>1636</v>
      </c>
      <c r="B83" s="791" t="s">
        <v>22</v>
      </c>
      <c r="C83" s="252">
        <v>42876.703000000001</v>
      </c>
      <c r="D83" s="252">
        <v>22098.098999999998</v>
      </c>
      <c r="E83" s="252">
        <v>20455.145</v>
      </c>
    </row>
    <row r="84" spans="1:5" ht="9.9499999999999993" customHeight="1" x14ac:dyDescent="0.15">
      <c r="A84" s="587" t="s">
        <v>1637</v>
      </c>
      <c r="B84" s="791" t="s">
        <v>22</v>
      </c>
      <c r="C84" s="252">
        <v>28669.348999999998</v>
      </c>
      <c r="D84" s="252">
        <v>29360.008999999998</v>
      </c>
      <c r="E84" s="252">
        <v>47878.999000000003</v>
      </c>
    </row>
    <row r="85" spans="1:5" ht="9.9499999999999993" customHeight="1" x14ac:dyDescent="0.15">
      <c r="A85" s="589" t="s">
        <v>1638</v>
      </c>
      <c r="B85" s="304" t="s">
        <v>1036</v>
      </c>
      <c r="C85" s="249">
        <v>3989.645</v>
      </c>
      <c r="D85" s="249">
        <v>4439.7870000000003</v>
      </c>
      <c r="E85" s="249">
        <v>15585.118</v>
      </c>
    </row>
    <row r="86" spans="1:5" ht="9.9499999999999993" customHeight="1" x14ac:dyDescent="0.15">
      <c r="A86" s="587" t="s">
        <v>1639</v>
      </c>
      <c r="B86" s="791" t="s">
        <v>22</v>
      </c>
      <c r="C86" s="252">
        <v>69992.914000000004</v>
      </c>
      <c r="D86" s="252">
        <v>62467.667999999998</v>
      </c>
      <c r="E86" s="252">
        <v>90463.148000000001</v>
      </c>
    </row>
    <row r="87" spans="1:5" ht="9.9499999999999993" customHeight="1" x14ac:dyDescent="0.15">
      <c r="A87" s="587" t="s">
        <v>1640</v>
      </c>
      <c r="B87" s="791" t="s">
        <v>22</v>
      </c>
      <c r="C87" s="252">
        <v>4423061.8679999998</v>
      </c>
      <c r="D87" s="252">
        <v>4371317.8028000006</v>
      </c>
      <c r="E87" s="252" t="s">
        <v>447</v>
      </c>
    </row>
    <row r="88" spans="1:5" ht="9.9499999999999993" customHeight="1" x14ac:dyDescent="0.15">
      <c r="A88" s="587" t="s">
        <v>1641</v>
      </c>
      <c r="B88" s="791" t="s">
        <v>22</v>
      </c>
      <c r="C88" s="252">
        <v>4200959.3669999996</v>
      </c>
      <c r="D88" s="252">
        <v>4159852.2598000001</v>
      </c>
      <c r="E88" s="252">
        <v>4302690.6809999999</v>
      </c>
    </row>
    <row r="89" spans="1:5" ht="9.9499999999999993" customHeight="1" x14ac:dyDescent="0.15">
      <c r="A89" s="589" t="s">
        <v>1642</v>
      </c>
      <c r="B89" s="304" t="s">
        <v>1036</v>
      </c>
      <c r="C89" s="249">
        <v>1200723.9720000001</v>
      </c>
      <c r="D89" s="249">
        <v>1066970.4890000001</v>
      </c>
      <c r="E89" s="249">
        <v>1074424.1229999999</v>
      </c>
    </row>
    <row r="90" spans="1:5" ht="9.9499999999999993" customHeight="1" x14ac:dyDescent="0.15">
      <c r="A90" s="589" t="s">
        <v>1643</v>
      </c>
      <c r="B90" s="304" t="s">
        <v>1036</v>
      </c>
      <c r="C90" s="249">
        <v>1125886.96</v>
      </c>
      <c r="D90" s="249">
        <v>1062317.6499999999</v>
      </c>
      <c r="E90" s="249">
        <v>955838.40500000003</v>
      </c>
    </row>
    <row r="91" spans="1:5" ht="9.9499999999999993" customHeight="1" x14ac:dyDescent="0.15">
      <c r="A91" s="589" t="s">
        <v>1644</v>
      </c>
      <c r="B91" s="304" t="s">
        <v>1036</v>
      </c>
      <c r="C91" s="249">
        <v>1597764.3959999999</v>
      </c>
      <c r="D91" s="249">
        <v>1651755.5828</v>
      </c>
      <c r="E91" s="249">
        <v>1709382.5090000001</v>
      </c>
    </row>
    <row r="92" spans="1:5" ht="9.9499999999999993" customHeight="1" x14ac:dyDescent="0.15">
      <c r="A92" s="798" t="s">
        <v>1645</v>
      </c>
      <c r="B92" s="304" t="s">
        <v>1036</v>
      </c>
      <c r="C92" s="249">
        <v>176229.31899999999</v>
      </c>
      <c r="D92" s="249">
        <v>225327.924</v>
      </c>
      <c r="E92" s="249">
        <v>342091.79499999998</v>
      </c>
    </row>
    <row r="93" spans="1:5" ht="9.9499999999999993" customHeight="1" x14ac:dyDescent="0.15">
      <c r="A93" s="587" t="s">
        <v>1646</v>
      </c>
      <c r="B93" s="791" t="s">
        <v>22</v>
      </c>
      <c r="C93" s="252">
        <v>222102.50099999999</v>
      </c>
      <c r="D93" s="252">
        <v>211465.54300000001</v>
      </c>
      <c r="E93" s="252" t="s">
        <v>447</v>
      </c>
    </row>
    <row r="94" spans="1:5" ht="9.9499999999999993" customHeight="1" x14ac:dyDescent="0.15">
      <c r="A94" s="792" t="s">
        <v>1665</v>
      </c>
      <c r="B94" s="791"/>
      <c r="C94" s="252"/>
      <c r="D94" s="252"/>
      <c r="E94" s="252"/>
    </row>
    <row r="95" spans="1:5" ht="9.9499999999999993" customHeight="1" x14ac:dyDescent="0.15">
      <c r="A95" s="811" t="s">
        <v>1674</v>
      </c>
      <c r="B95" s="799" t="s">
        <v>1647</v>
      </c>
      <c r="C95" s="252">
        <v>24935.238450000004</v>
      </c>
      <c r="D95" s="252">
        <v>33921.436999999998</v>
      </c>
      <c r="E95" s="252">
        <v>39286.872000000003</v>
      </c>
    </row>
    <row r="96" spans="1:5" ht="9.9499999999999993" customHeight="1" x14ac:dyDescent="0.15">
      <c r="A96" s="792" t="s">
        <v>1676</v>
      </c>
      <c r="B96" s="791" t="s">
        <v>1579</v>
      </c>
      <c r="C96" s="252">
        <v>779996.87636999984</v>
      </c>
      <c r="D96" s="252" t="s">
        <v>447</v>
      </c>
      <c r="E96" s="252">
        <v>815199.14599999995</v>
      </c>
    </row>
    <row r="97" spans="1:5" ht="9.9499999999999993" customHeight="1" x14ac:dyDescent="0.15">
      <c r="A97" s="587" t="s">
        <v>1648</v>
      </c>
      <c r="B97" s="791" t="s">
        <v>1579</v>
      </c>
      <c r="C97" s="252">
        <v>21650.79</v>
      </c>
      <c r="D97" s="252" t="s">
        <v>447</v>
      </c>
      <c r="E97" s="252">
        <v>29747.618999999999</v>
      </c>
    </row>
    <row r="98" spans="1:5" ht="9.9499999999999993" customHeight="1" x14ac:dyDescent="0.15">
      <c r="A98" s="587" t="s">
        <v>1649</v>
      </c>
      <c r="B98" s="800" t="s">
        <v>1650</v>
      </c>
      <c r="C98" s="252" t="s">
        <v>447</v>
      </c>
      <c r="D98" s="252" t="s">
        <v>447</v>
      </c>
      <c r="E98" s="252">
        <v>694.79097999999999</v>
      </c>
    </row>
    <row r="99" spans="1:5" ht="9.9499999999999993" customHeight="1" x14ac:dyDescent="0.15">
      <c r="A99" s="792" t="s">
        <v>1678</v>
      </c>
      <c r="B99" s="791" t="s">
        <v>1579</v>
      </c>
      <c r="C99" s="252">
        <v>679599.13</v>
      </c>
      <c r="D99" s="252">
        <v>678509.12300000002</v>
      </c>
      <c r="E99" s="252">
        <v>798675.18500000006</v>
      </c>
    </row>
    <row r="100" spans="1:5" ht="9.9499999999999993" customHeight="1" x14ac:dyDescent="0.15">
      <c r="A100" s="589" t="s">
        <v>1651</v>
      </c>
      <c r="B100" s="304" t="s">
        <v>1036</v>
      </c>
      <c r="C100" s="249">
        <v>679599.13</v>
      </c>
      <c r="D100" s="249">
        <v>678509.12300000002</v>
      </c>
      <c r="E100" s="249">
        <v>798675.18500000006</v>
      </c>
    </row>
    <row r="101" spans="1:5" ht="9.9499999999999993" customHeight="1" x14ac:dyDescent="0.15">
      <c r="A101" s="587" t="s">
        <v>1652</v>
      </c>
      <c r="B101" s="791" t="s">
        <v>22</v>
      </c>
      <c r="C101" s="252" t="s">
        <v>447</v>
      </c>
      <c r="D101" s="252">
        <v>84722.804999999993</v>
      </c>
      <c r="E101" s="252">
        <v>84087.035000000003</v>
      </c>
    </row>
    <row r="102" spans="1:5" ht="9.9499999999999993" customHeight="1" x14ac:dyDescent="0.15">
      <c r="A102" s="587" t="s">
        <v>1653</v>
      </c>
      <c r="B102" s="791" t="s">
        <v>1579</v>
      </c>
      <c r="C102" s="252">
        <v>2100058.2540000002</v>
      </c>
      <c r="D102" s="252">
        <v>2124156.415</v>
      </c>
      <c r="E102" s="252" t="s">
        <v>447</v>
      </c>
    </row>
    <row r="103" spans="1:5" ht="9.9499999999999993" customHeight="1" x14ac:dyDescent="0.15">
      <c r="A103" s="587" t="s">
        <v>1654</v>
      </c>
      <c r="B103" s="791" t="s">
        <v>1579</v>
      </c>
      <c r="C103" s="252">
        <v>1500166.8759999999</v>
      </c>
      <c r="D103" s="252" t="s">
        <v>447</v>
      </c>
      <c r="E103" s="252" t="s">
        <v>447</v>
      </c>
    </row>
    <row r="104" spans="1:5" ht="9.9499999999999993" customHeight="1" x14ac:dyDescent="0.15">
      <c r="A104" s="589" t="s">
        <v>1655</v>
      </c>
      <c r="B104" s="304" t="s">
        <v>1036</v>
      </c>
      <c r="C104" s="249">
        <v>773748.84</v>
      </c>
      <c r="D104" s="249" t="s">
        <v>447</v>
      </c>
      <c r="E104" s="249">
        <v>955114.54099999997</v>
      </c>
    </row>
    <row r="105" spans="1:5" ht="9.9499999999999993" customHeight="1" x14ac:dyDescent="0.15">
      <c r="A105" s="587" t="s">
        <v>1656</v>
      </c>
      <c r="B105" s="791" t="s">
        <v>1579</v>
      </c>
      <c r="C105" s="252">
        <v>599891.37800000003</v>
      </c>
      <c r="D105" s="252" t="s">
        <v>447</v>
      </c>
      <c r="E105" s="252">
        <v>699303.93599999999</v>
      </c>
    </row>
    <row r="106" spans="1:5" ht="9.9499999999999993" customHeight="1" x14ac:dyDescent="0.15">
      <c r="A106" s="1" t="s">
        <v>1657</v>
      </c>
      <c r="B106" s="304" t="s">
        <v>1036</v>
      </c>
      <c r="C106" s="249">
        <v>598775.59400000004</v>
      </c>
      <c r="D106" s="249">
        <v>614056.96699999995</v>
      </c>
      <c r="E106" s="249">
        <v>692941.87</v>
      </c>
    </row>
    <row r="107" spans="1:5" ht="9.9499999999999993" customHeight="1" x14ac:dyDescent="0.15">
      <c r="A107" s="792" t="s">
        <v>1658</v>
      </c>
      <c r="B107" s="791"/>
      <c r="C107" s="252"/>
      <c r="D107" s="252"/>
      <c r="E107" s="252"/>
    </row>
    <row r="108" spans="1:5" ht="9.9499999999999993" customHeight="1" x14ac:dyDescent="0.15">
      <c r="A108" s="589" t="s">
        <v>1659</v>
      </c>
      <c r="B108" s="304" t="s">
        <v>1660</v>
      </c>
      <c r="C108" s="249">
        <v>30898372.103999998</v>
      </c>
      <c r="D108" s="249">
        <v>30960352.5</v>
      </c>
      <c r="E108" s="249">
        <v>32912973.420000002</v>
      </c>
    </row>
    <row r="109" spans="1:5" ht="9.9499999999999993" customHeight="1" thickBot="1" x14ac:dyDescent="0.2">
      <c r="A109" s="27"/>
      <c r="B109" s="302"/>
      <c r="C109" s="473"/>
      <c r="D109" s="473"/>
      <c r="E109" s="473"/>
    </row>
    <row r="110" spans="1:5" ht="9" customHeight="1" thickTop="1" x14ac:dyDescent="0.15">
      <c r="A110" s="156" t="s">
        <v>1684</v>
      </c>
      <c r="B110" s="156"/>
    </row>
    <row r="111" spans="1:5" ht="9" customHeight="1" x14ac:dyDescent="0.15">
      <c r="A111" s="732" t="s">
        <v>1685</v>
      </c>
      <c r="B111" s="156"/>
    </row>
    <row r="112" spans="1:5" ht="9" customHeight="1" x14ac:dyDescent="0.15">
      <c r="A112" s="732" t="s">
        <v>1661</v>
      </c>
      <c r="B112" s="156"/>
    </row>
    <row r="113" spans="1:1" ht="9" customHeight="1" x14ac:dyDescent="0.15">
      <c r="A113" s="801" t="s">
        <v>1662</v>
      </c>
    </row>
    <row r="114" spans="1:1" ht="9" customHeight="1" x14ac:dyDescent="0.15">
      <c r="A114" s="732" t="s">
        <v>1663</v>
      </c>
    </row>
    <row r="115" spans="1:1" ht="9" customHeight="1" x14ac:dyDescent="0.15">
      <c r="A115" s="801" t="s">
        <v>1675</v>
      </c>
    </row>
    <row r="116" spans="1:1" ht="9" customHeight="1" x14ac:dyDescent="0.15">
      <c r="A116" s="801" t="s">
        <v>1677</v>
      </c>
    </row>
    <row r="117" spans="1:1" ht="9" customHeight="1" x14ac:dyDescent="0.15">
      <c r="A117" s="801" t="s">
        <v>1679</v>
      </c>
    </row>
  </sheetData>
  <mergeCells count="6">
    <mergeCell ref="A1:E1"/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0" orientation="portrait" useFirstPageNumber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34629-BE77-49E0-BD65-A78D743A2E6D}">
  <dimension ref="A1:E117"/>
  <sheetViews>
    <sheetView showGridLines="0" zoomScaleNormal="100" workbookViewId="0">
      <pane ySplit="4" topLeftCell="A5" activePane="bottomLeft" state="frozen"/>
      <selection sqref="A1:E1"/>
      <selection pane="bottomLeft" sqref="A1:E1"/>
    </sheetView>
  </sheetViews>
  <sheetFormatPr defaultColWidth="9.140625" defaultRowHeight="9" customHeight="1" x14ac:dyDescent="0.15"/>
  <cols>
    <col min="1" max="1" width="81.5703125" style="1" bestFit="1" customWidth="1"/>
    <col min="2" max="2" width="13.42578125" style="1" bestFit="1" customWidth="1"/>
    <col min="3" max="5" width="10.7109375" style="1" customWidth="1"/>
    <col min="6" max="16384" width="9.140625" style="1"/>
  </cols>
  <sheetData>
    <row r="1" spans="1:5" s="5" customFormat="1" ht="15.75" customHeight="1" x14ac:dyDescent="0.25">
      <c r="A1" s="1044" t="s">
        <v>1666</v>
      </c>
      <c r="B1" s="1044"/>
      <c r="C1" s="1044"/>
      <c r="D1" s="1044"/>
      <c r="E1" s="1044"/>
    </row>
    <row r="2" spans="1:5" ht="9" customHeight="1" x14ac:dyDescent="0.15">
      <c r="A2" s="3" t="s">
        <v>25</v>
      </c>
      <c r="C2" s="599"/>
      <c r="D2" s="599"/>
      <c r="E2" s="599"/>
    </row>
    <row r="3" spans="1:5" ht="9.9499999999999993" customHeight="1" x14ac:dyDescent="0.15">
      <c r="A3" s="1045" t="s">
        <v>1702</v>
      </c>
      <c r="B3" s="919" t="s">
        <v>609</v>
      </c>
      <c r="C3" s="1046">
        <v>2020</v>
      </c>
      <c r="D3" s="1046">
        <v>2021</v>
      </c>
      <c r="E3" s="1046" t="s">
        <v>406</v>
      </c>
    </row>
    <row r="4" spans="1:5" ht="9.9499999999999993" customHeight="1" x14ac:dyDescent="0.15">
      <c r="A4" s="1047"/>
      <c r="B4" s="941"/>
      <c r="C4" s="941"/>
      <c r="D4" s="941"/>
      <c r="E4" s="941"/>
    </row>
    <row r="5" spans="1:5" ht="3.95" customHeight="1" x14ac:dyDescent="0.15"/>
    <row r="6" spans="1:5" ht="9.9499999999999993" customHeight="1" x14ac:dyDescent="0.15">
      <c r="A6" s="792" t="s">
        <v>1561</v>
      </c>
      <c r="B6" s="800" t="s">
        <v>22</v>
      </c>
      <c r="C6" s="247">
        <v>1024974.62052</v>
      </c>
      <c r="D6" s="247">
        <v>1154600.8666800002</v>
      </c>
      <c r="E6" s="252">
        <v>1081945.0859999999</v>
      </c>
    </row>
    <row r="7" spans="1:5" ht="9.9499999999999993" customHeight="1" x14ac:dyDescent="0.15">
      <c r="A7" s="792" t="s">
        <v>1562</v>
      </c>
      <c r="B7" s="800" t="s">
        <v>22</v>
      </c>
      <c r="C7" s="252">
        <v>411492.47751999996</v>
      </c>
      <c r="D7" s="252" t="s">
        <v>447</v>
      </c>
      <c r="E7" s="252" t="s">
        <v>447</v>
      </c>
    </row>
    <row r="8" spans="1:5" ht="9.9499999999999993" customHeight="1" x14ac:dyDescent="0.15">
      <c r="A8" s="798" t="s">
        <v>1563</v>
      </c>
      <c r="B8" s="802" t="s">
        <v>1036</v>
      </c>
      <c r="C8" s="266">
        <v>45532.790519999995</v>
      </c>
      <c r="D8" s="266">
        <v>46032.41</v>
      </c>
      <c r="E8" s="249">
        <v>37854.112999999998</v>
      </c>
    </row>
    <row r="9" spans="1:5" ht="9.9499999999999993" customHeight="1" x14ac:dyDescent="0.15">
      <c r="A9" s="12" t="s">
        <v>1564</v>
      </c>
      <c r="B9" s="802" t="s">
        <v>1036</v>
      </c>
      <c r="C9" s="266">
        <v>259713.27900000001</v>
      </c>
      <c r="D9" s="266">
        <v>226597.766</v>
      </c>
      <c r="E9" s="249">
        <v>247170.34899999999</v>
      </c>
    </row>
    <row r="10" spans="1:5" ht="9.9499999999999993" customHeight="1" x14ac:dyDescent="0.15">
      <c r="A10" s="792" t="s">
        <v>1565</v>
      </c>
      <c r="B10" s="800" t="s">
        <v>22</v>
      </c>
      <c r="C10" s="252">
        <v>444792.14</v>
      </c>
      <c r="D10" s="252" t="s">
        <v>447</v>
      </c>
      <c r="E10" s="252" t="s">
        <v>447</v>
      </c>
    </row>
    <row r="11" spans="1:5" ht="9.9499999999999993" customHeight="1" x14ac:dyDescent="0.15">
      <c r="A11" s="798" t="s">
        <v>1566</v>
      </c>
      <c r="B11" s="802" t="s">
        <v>1036</v>
      </c>
      <c r="C11" s="266">
        <v>372155.60499999998</v>
      </c>
      <c r="D11" s="266">
        <v>376649.81592999998</v>
      </c>
      <c r="E11" s="249">
        <v>419012.59499999997</v>
      </c>
    </row>
    <row r="12" spans="1:5" ht="9.9499999999999993" customHeight="1" x14ac:dyDescent="0.15">
      <c r="A12" s="792" t="s">
        <v>1567</v>
      </c>
      <c r="B12" s="800" t="s">
        <v>22</v>
      </c>
      <c r="C12" s="252">
        <v>168690.003</v>
      </c>
      <c r="D12" s="252">
        <v>202558.39600000001</v>
      </c>
      <c r="E12" s="252" t="s">
        <v>447</v>
      </c>
    </row>
    <row r="13" spans="1:5" ht="9.9499999999999993" customHeight="1" x14ac:dyDescent="0.15">
      <c r="A13" s="798" t="s">
        <v>1568</v>
      </c>
      <c r="B13" s="802" t="s">
        <v>1036</v>
      </c>
      <c r="C13" s="266">
        <v>63836.896000000001</v>
      </c>
      <c r="D13" s="266">
        <v>58394.078000000001</v>
      </c>
      <c r="E13" s="249">
        <v>58823.002999999997</v>
      </c>
    </row>
    <row r="14" spans="1:5" ht="9.9499999999999993" customHeight="1" x14ac:dyDescent="0.15">
      <c r="A14" s="12" t="s">
        <v>1569</v>
      </c>
      <c r="B14" s="802" t="s">
        <v>1036</v>
      </c>
      <c r="C14" s="266">
        <v>57711.105000000003</v>
      </c>
      <c r="D14" s="266">
        <v>71720.635999999999</v>
      </c>
      <c r="E14" s="249">
        <v>69955.732000000004</v>
      </c>
    </row>
    <row r="15" spans="1:5" ht="9.9499999999999993" customHeight="1" x14ac:dyDescent="0.15">
      <c r="A15" s="792" t="s">
        <v>1570</v>
      </c>
      <c r="B15" s="800" t="s">
        <v>22</v>
      </c>
      <c r="C15" s="252">
        <v>247896.03780000002</v>
      </c>
      <c r="D15" s="252" t="s">
        <v>447</v>
      </c>
      <c r="E15" s="252">
        <v>269327.01799999998</v>
      </c>
    </row>
    <row r="16" spans="1:5" ht="9.9499999999999993" customHeight="1" x14ac:dyDescent="0.15">
      <c r="A16" s="12" t="s">
        <v>1571</v>
      </c>
      <c r="B16" s="802" t="s">
        <v>1036</v>
      </c>
      <c r="C16" s="266">
        <v>81920.327999999994</v>
      </c>
      <c r="D16" s="266">
        <v>89988.588000000003</v>
      </c>
      <c r="E16" s="249">
        <v>95836.47</v>
      </c>
    </row>
    <row r="17" spans="1:5" ht="9.9499999999999993" customHeight="1" x14ac:dyDescent="0.15">
      <c r="A17" s="798" t="s">
        <v>1572</v>
      </c>
      <c r="B17" s="802" t="s">
        <v>1036</v>
      </c>
      <c r="C17" s="266">
        <v>36902.760999999999</v>
      </c>
      <c r="D17" s="266">
        <v>36830.514999999999</v>
      </c>
      <c r="E17" s="249">
        <v>31395.856</v>
      </c>
    </row>
    <row r="18" spans="1:5" ht="9.9499999999999993" customHeight="1" x14ac:dyDescent="0.15">
      <c r="A18" s="12" t="s">
        <v>1573</v>
      </c>
      <c r="B18" s="802" t="s">
        <v>1036</v>
      </c>
      <c r="C18" s="266">
        <v>10492.618</v>
      </c>
      <c r="D18" s="266">
        <v>11565.096</v>
      </c>
      <c r="E18" s="249">
        <v>11310.960999999999</v>
      </c>
    </row>
    <row r="19" spans="1:5" ht="9.9499999999999993" customHeight="1" x14ac:dyDescent="0.15">
      <c r="A19" s="12" t="s">
        <v>1574</v>
      </c>
      <c r="B19" s="802" t="s">
        <v>1036</v>
      </c>
      <c r="C19" s="266">
        <v>30267.750800000002</v>
      </c>
      <c r="D19" s="266">
        <v>25963.191999999999</v>
      </c>
      <c r="E19" s="249">
        <v>27396.955000000002</v>
      </c>
    </row>
    <row r="20" spans="1:5" ht="9.9499999999999993" customHeight="1" x14ac:dyDescent="0.15">
      <c r="A20" s="12" t="s">
        <v>1575</v>
      </c>
      <c r="B20" s="802" t="s">
        <v>1036</v>
      </c>
      <c r="C20" s="266">
        <v>19209.945</v>
      </c>
      <c r="D20" s="266">
        <v>26389.496999999999</v>
      </c>
      <c r="E20" s="249">
        <v>21861.190999999999</v>
      </c>
    </row>
    <row r="21" spans="1:5" ht="9.9499999999999993" customHeight="1" x14ac:dyDescent="0.15">
      <c r="A21" s="792" t="s">
        <v>1576</v>
      </c>
      <c r="B21" s="800"/>
      <c r="C21" s="252"/>
      <c r="D21" s="252"/>
      <c r="E21" s="252"/>
    </row>
    <row r="22" spans="1:5" ht="9.9499999999999993" customHeight="1" x14ac:dyDescent="0.15">
      <c r="A22" s="792" t="s">
        <v>1577</v>
      </c>
      <c r="B22" s="800" t="s">
        <v>22</v>
      </c>
      <c r="C22" s="252">
        <v>53702.072</v>
      </c>
      <c r="D22" s="252" t="s">
        <v>447</v>
      </c>
      <c r="E22" s="252">
        <v>78831.17</v>
      </c>
    </row>
    <row r="23" spans="1:5" ht="9.9499999999999993" customHeight="1" x14ac:dyDescent="0.15">
      <c r="A23" s="792" t="s">
        <v>1578</v>
      </c>
      <c r="B23" s="802" t="s">
        <v>1579</v>
      </c>
      <c r="C23" s="252">
        <v>114411.89599999999</v>
      </c>
      <c r="D23" s="252">
        <v>121919.93</v>
      </c>
      <c r="E23" s="252">
        <v>139817.598</v>
      </c>
    </row>
    <row r="24" spans="1:5" ht="9.9499999999999993" customHeight="1" x14ac:dyDescent="0.15">
      <c r="A24" s="798" t="s">
        <v>1580</v>
      </c>
      <c r="B24" s="802" t="s">
        <v>1579</v>
      </c>
      <c r="C24" s="266">
        <v>8154.6170000000002</v>
      </c>
      <c r="D24" s="266">
        <v>8179.7169999999996</v>
      </c>
      <c r="E24" s="249" t="s">
        <v>447</v>
      </c>
    </row>
    <row r="25" spans="1:5" ht="9.9499999999999993" customHeight="1" x14ac:dyDescent="0.15">
      <c r="A25" s="792" t="s">
        <v>1581</v>
      </c>
      <c r="B25" s="800" t="s">
        <v>22</v>
      </c>
      <c r="C25" s="252">
        <v>801239.71600000001</v>
      </c>
      <c r="D25" s="252">
        <v>792837.57900000003</v>
      </c>
      <c r="E25" s="252">
        <v>844886.87886000006</v>
      </c>
    </row>
    <row r="26" spans="1:5" ht="9.9499999999999993" customHeight="1" x14ac:dyDescent="0.15">
      <c r="A26" s="792" t="s">
        <v>1582</v>
      </c>
      <c r="B26" s="800" t="s">
        <v>22</v>
      </c>
      <c r="C26" s="252">
        <v>117168.12</v>
      </c>
      <c r="D26" s="252" t="s">
        <v>447</v>
      </c>
      <c r="E26" s="252">
        <v>115531.944</v>
      </c>
    </row>
    <row r="27" spans="1:5" ht="9.9499999999999993" customHeight="1" x14ac:dyDescent="0.15">
      <c r="A27" s="792" t="s">
        <v>1583</v>
      </c>
      <c r="B27" s="800" t="s">
        <v>22</v>
      </c>
      <c r="C27" s="252">
        <v>3044.6439999999998</v>
      </c>
      <c r="D27" s="252">
        <v>3519.855</v>
      </c>
      <c r="E27" s="252">
        <v>3415.5210000000002</v>
      </c>
    </row>
    <row r="28" spans="1:5" ht="9.9499999999999993" customHeight="1" x14ac:dyDescent="0.15">
      <c r="A28" s="792" t="s">
        <v>1584</v>
      </c>
      <c r="B28" s="800" t="s">
        <v>22</v>
      </c>
      <c r="C28" s="252">
        <v>6745.7269999999999</v>
      </c>
      <c r="D28" s="252" t="s">
        <v>447</v>
      </c>
      <c r="E28" s="252">
        <v>5725.2790000000005</v>
      </c>
    </row>
    <row r="29" spans="1:5" ht="9.9499999999999993" customHeight="1" x14ac:dyDescent="0.15">
      <c r="A29" s="798" t="s">
        <v>1585</v>
      </c>
      <c r="B29" s="802" t="s">
        <v>1036</v>
      </c>
      <c r="C29" s="266">
        <v>5385.7060000000001</v>
      </c>
      <c r="D29" s="266">
        <v>4125.5389999999998</v>
      </c>
      <c r="E29" s="249">
        <v>3235.2539999999999</v>
      </c>
    </row>
    <row r="30" spans="1:5" ht="9.9499999999999993" customHeight="1" x14ac:dyDescent="0.15">
      <c r="A30" s="792" t="s">
        <v>1586</v>
      </c>
      <c r="B30" s="800" t="s">
        <v>22</v>
      </c>
      <c r="C30" s="252">
        <v>57588.264999999999</v>
      </c>
      <c r="D30" s="252">
        <v>64526.622000000003</v>
      </c>
      <c r="E30" s="252" t="s">
        <v>447</v>
      </c>
    </row>
    <row r="31" spans="1:5" ht="9.9499999999999993" customHeight="1" x14ac:dyDescent="0.15">
      <c r="A31" s="792" t="s">
        <v>1587</v>
      </c>
      <c r="B31" s="800" t="s">
        <v>22</v>
      </c>
      <c r="C31" s="252">
        <v>616692.96</v>
      </c>
      <c r="D31" s="252">
        <v>607711.38399999996</v>
      </c>
      <c r="E31" s="252">
        <v>662225.72886000003</v>
      </c>
    </row>
    <row r="32" spans="1:5" s="794" customFormat="1" ht="9.9499999999999993" customHeight="1" x14ac:dyDescent="0.15">
      <c r="A32" s="798" t="s">
        <v>1588</v>
      </c>
      <c r="B32" s="803" t="s">
        <v>1036</v>
      </c>
      <c r="C32" s="266">
        <v>10968.01</v>
      </c>
      <c r="D32" s="266">
        <v>17520.771000000001</v>
      </c>
      <c r="E32" s="249">
        <v>11475.933000000001</v>
      </c>
    </row>
    <row r="33" spans="1:5" ht="9.9499999999999993" customHeight="1" x14ac:dyDescent="0.15">
      <c r="A33" s="798" t="s">
        <v>1589</v>
      </c>
      <c r="B33" s="802" t="s">
        <v>1036</v>
      </c>
      <c r="C33" s="266">
        <v>417228.79200000002</v>
      </c>
      <c r="D33" s="266">
        <v>359141.527</v>
      </c>
      <c r="E33" s="249">
        <v>414970.12400000001</v>
      </c>
    </row>
    <row r="34" spans="1:5" ht="9.9499999999999993" customHeight="1" x14ac:dyDescent="0.15">
      <c r="A34" s="792" t="s">
        <v>1590</v>
      </c>
      <c r="B34" s="800" t="s">
        <v>22</v>
      </c>
      <c r="C34" s="252" t="s">
        <v>447</v>
      </c>
      <c r="D34" s="252" t="s">
        <v>447</v>
      </c>
      <c r="E34" s="252" t="s">
        <v>447</v>
      </c>
    </row>
    <row r="35" spans="1:5" ht="9.9499999999999993" customHeight="1" x14ac:dyDescent="0.15">
      <c r="A35" s="792" t="s">
        <v>1591</v>
      </c>
      <c r="B35" s="800" t="s">
        <v>22</v>
      </c>
      <c r="C35" s="252" t="s">
        <v>447</v>
      </c>
      <c r="D35" s="252" t="s">
        <v>447</v>
      </c>
      <c r="E35" s="252" t="s">
        <v>447</v>
      </c>
    </row>
    <row r="36" spans="1:5" ht="9.9499999999999993" customHeight="1" x14ac:dyDescent="0.15">
      <c r="A36" s="798" t="s">
        <v>1681</v>
      </c>
      <c r="B36" s="804" t="s">
        <v>1036</v>
      </c>
      <c r="C36" s="796">
        <v>81972.342000000004</v>
      </c>
      <c r="D36" s="796">
        <v>83070.285999999993</v>
      </c>
      <c r="E36" s="797" t="s">
        <v>447</v>
      </c>
    </row>
    <row r="37" spans="1:5" ht="9.9499999999999993" customHeight="1" x14ac:dyDescent="0.15">
      <c r="A37" s="792" t="s">
        <v>1592</v>
      </c>
      <c r="B37" s="804" t="s">
        <v>1036</v>
      </c>
      <c r="C37" s="252" t="s">
        <v>447</v>
      </c>
      <c r="D37" s="252" t="s">
        <v>447</v>
      </c>
      <c r="E37" s="252">
        <v>7811.4769999999999</v>
      </c>
    </row>
    <row r="38" spans="1:5" ht="9.9499999999999993" customHeight="1" x14ac:dyDescent="0.15">
      <c r="A38" s="792" t="s">
        <v>1593</v>
      </c>
      <c r="B38" s="804"/>
      <c r="C38" s="247"/>
      <c r="D38" s="247"/>
      <c r="E38" s="252"/>
    </row>
    <row r="39" spans="1:5" ht="9.9499999999999993" customHeight="1" x14ac:dyDescent="0.15">
      <c r="A39" s="792" t="s">
        <v>1594</v>
      </c>
      <c r="B39" s="800" t="s">
        <v>22</v>
      </c>
      <c r="C39" s="252">
        <v>1078476.6437300001</v>
      </c>
      <c r="D39" s="252" t="s">
        <v>447</v>
      </c>
      <c r="E39" s="252">
        <v>1006418.959</v>
      </c>
    </row>
    <row r="40" spans="1:5" ht="9.9499999999999993" customHeight="1" x14ac:dyDescent="0.15">
      <c r="A40" s="798" t="s">
        <v>1595</v>
      </c>
      <c r="B40" s="802" t="s">
        <v>1036</v>
      </c>
      <c r="C40" s="266">
        <v>696180.87699999998</v>
      </c>
      <c r="D40" s="266">
        <v>659499.74300000002</v>
      </c>
      <c r="E40" s="249" t="s">
        <v>447</v>
      </c>
    </row>
    <row r="41" spans="1:5" ht="9.9499999999999993" customHeight="1" x14ac:dyDescent="0.15">
      <c r="A41" s="12" t="s">
        <v>1596</v>
      </c>
      <c r="B41" s="802" t="s">
        <v>1036</v>
      </c>
      <c r="C41" s="266">
        <v>33404.258000000002</v>
      </c>
      <c r="D41" s="266">
        <v>36538.902999999998</v>
      </c>
      <c r="E41" s="249">
        <v>23506.274000000001</v>
      </c>
    </row>
    <row r="42" spans="1:5" ht="9.9499999999999993" customHeight="1" x14ac:dyDescent="0.15">
      <c r="A42" s="12" t="s">
        <v>1597</v>
      </c>
      <c r="B42" s="802" t="s">
        <v>1036</v>
      </c>
      <c r="C42" s="266">
        <v>31394.664000000001</v>
      </c>
      <c r="D42" s="266">
        <v>30532.691999999999</v>
      </c>
      <c r="E42" s="249">
        <v>28242.031999999999</v>
      </c>
    </row>
    <row r="43" spans="1:5" ht="9.9499999999999993" customHeight="1" x14ac:dyDescent="0.15">
      <c r="A43" s="798" t="s">
        <v>1598</v>
      </c>
      <c r="B43" s="802" t="s">
        <v>1036</v>
      </c>
      <c r="C43" s="266">
        <v>24860.942999999999</v>
      </c>
      <c r="D43" s="266">
        <v>24086.937999999998</v>
      </c>
      <c r="E43" s="249" t="s">
        <v>447</v>
      </c>
    </row>
    <row r="44" spans="1:5" ht="9.9499999999999993" customHeight="1" x14ac:dyDescent="0.15">
      <c r="A44" s="12" t="s">
        <v>1599</v>
      </c>
      <c r="B44" s="802" t="s">
        <v>1036</v>
      </c>
      <c r="C44" s="266">
        <v>59108.77493</v>
      </c>
      <c r="D44" s="266">
        <v>60848.913999999997</v>
      </c>
      <c r="E44" s="249">
        <v>61364.057999999997</v>
      </c>
    </row>
    <row r="45" spans="1:5" ht="9.9499999999999993" customHeight="1" x14ac:dyDescent="0.15">
      <c r="A45" s="12" t="s">
        <v>1600</v>
      </c>
      <c r="B45" s="802" t="s">
        <v>1036</v>
      </c>
      <c r="C45" s="266">
        <v>111574.485</v>
      </c>
      <c r="D45" s="266">
        <v>112188.541</v>
      </c>
      <c r="E45" s="249" t="s">
        <v>447</v>
      </c>
    </row>
    <row r="46" spans="1:5" ht="9.9499999999999993" customHeight="1" x14ac:dyDescent="0.15">
      <c r="A46" s="792" t="s">
        <v>1601</v>
      </c>
      <c r="B46" s="800" t="s">
        <v>1579</v>
      </c>
      <c r="C46" s="252">
        <v>37393.669000000002</v>
      </c>
      <c r="D46" s="252">
        <v>40585.017</v>
      </c>
      <c r="E46" s="252">
        <v>37820.343999999997</v>
      </c>
    </row>
    <row r="47" spans="1:5" ht="9.9499999999999993" customHeight="1" x14ac:dyDescent="0.15">
      <c r="A47" s="798" t="s">
        <v>1602</v>
      </c>
      <c r="B47" s="802" t="s">
        <v>1036</v>
      </c>
      <c r="C47" s="249" t="s">
        <v>447</v>
      </c>
      <c r="D47" s="249" t="s">
        <v>447</v>
      </c>
      <c r="E47" s="249" t="s">
        <v>447</v>
      </c>
    </row>
    <row r="48" spans="1:5" ht="9.9499999999999993" customHeight="1" x14ac:dyDescent="0.15">
      <c r="A48" s="12" t="s">
        <v>1603</v>
      </c>
      <c r="B48" s="802" t="s">
        <v>1036</v>
      </c>
      <c r="C48" s="249" t="s">
        <v>447</v>
      </c>
      <c r="D48" s="249" t="s">
        <v>447</v>
      </c>
      <c r="E48" s="249" t="s">
        <v>447</v>
      </c>
    </row>
    <row r="49" spans="1:5" ht="9.9499999999999993" customHeight="1" x14ac:dyDescent="0.15">
      <c r="A49" s="792" t="s">
        <v>1604</v>
      </c>
      <c r="B49" s="800" t="s">
        <v>22</v>
      </c>
      <c r="C49" s="252" t="s">
        <v>447</v>
      </c>
      <c r="D49" s="252" t="s">
        <v>447</v>
      </c>
      <c r="E49" s="252" t="s">
        <v>447</v>
      </c>
    </row>
    <row r="50" spans="1:5" ht="9.9499999999999993" customHeight="1" x14ac:dyDescent="0.15">
      <c r="A50" s="792" t="s">
        <v>1605</v>
      </c>
      <c r="B50" s="800" t="s">
        <v>22</v>
      </c>
      <c r="C50" s="252">
        <v>1314507.6240000001</v>
      </c>
      <c r="D50" s="252">
        <v>1310605.9450000001</v>
      </c>
      <c r="E50" s="252">
        <v>2418804.6979999999</v>
      </c>
    </row>
    <row r="51" spans="1:5" ht="9.9499999999999993" customHeight="1" x14ac:dyDescent="0.15">
      <c r="A51" s="792" t="s">
        <v>1606</v>
      </c>
      <c r="B51" s="800" t="s">
        <v>22</v>
      </c>
      <c r="C51" s="252">
        <v>952568.91500000004</v>
      </c>
      <c r="D51" s="252">
        <v>899536.37699999998</v>
      </c>
      <c r="E51" s="252" t="s">
        <v>447</v>
      </c>
    </row>
    <row r="52" spans="1:5" ht="9.9499999999999993" customHeight="1" x14ac:dyDescent="0.15">
      <c r="A52" s="12" t="s">
        <v>1607</v>
      </c>
      <c r="B52" s="802" t="s">
        <v>1036</v>
      </c>
      <c r="C52" s="266">
        <v>636690.26300000004</v>
      </c>
      <c r="D52" s="266">
        <v>594506.84199999995</v>
      </c>
      <c r="E52" s="249">
        <v>581899.37600000005</v>
      </c>
    </row>
    <row r="53" spans="1:5" ht="9.9499999999999993" customHeight="1" x14ac:dyDescent="0.15">
      <c r="A53" s="792" t="s">
        <v>1608</v>
      </c>
      <c r="B53" s="802" t="s">
        <v>1036</v>
      </c>
      <c r="C53" s="252">
        <v>267212.28499999997</v>
      </c>
      <c r="D53" s="252">
        <v>305880.45600000001</v>
      </c>
      <c r="E53" s="252">
        <v>312348.93300000002</v>
      </c>
    </row>
    <row r="54" spans="1:5" ht="9.9499999999999993" customHeight="1" x14ac:dyDescent="0.15">
      <c r="A54" s="12" t="s">
        <v>1609</v>
      </c>
      <c r="B54" s="802" t="s">
        <v>1036</v>
      </c>
      <c r="C54" s="266">
        <v>183914.701</v>
      </c>
      <c r="D54" s="266">
        <v>219611.351</v>
      </c>
      <c r="E54" s="249">
        <v>215393.06700000001</v>
      </c>
    </row>
    <row r="55" spans="1:5" ht="9.9499999999999993" customHeight="1" x14ac:dyDescent="0.15">
      <c r="A55" s="792" t="s">
        <v>1610</v>
      </c>
      <c r="B55" s="800" t="s">
        <v>22</v>
      </c>
      <c r="C55" s="247">
        <v>94726.423999999999</v>
      </c>
      <c r="D55" s="252" t="s">
        <v>447</v>
      </c>
      <c r="E55" s="252" t="s">
        <v>447</v>
      </c>
    </row>
    <row r="56" spans="1:5" ht="9.9499999999999993" customHeight="1" x14ac:dyDescent="0.15">
      <c r="A56" s="12" t="s">
        <v>1611</v>
      </c>
      <c r="B56" s="802" t="s">
        <v>1036</v>
      </c>
      <c r="C56" s="266">
        <v>29118.376</v>
      </c>
      <c r="D56" s="249">
        <v>29616.976999999999</v>
      </c>
      <c r="E56" s="249">
        <v>23281.921999999999</v>
      </c>
    </row>
    <row r="57" spans="1:5" ht="9.9499999999999993" customHeight="1" x14ac:dyDescent="0.15">
      <c r="A57" s="792" t="s">
        <v>1612</v>
      </c>
      <c r="B57" s="800" t="s">
        <v>22</v>
      </c>
      <c r="C57" s="252" t="s">
        <v>447</v>
      </c>
      <c r="D57" s="252" t="s">
        <v>447</v>
      </c>
      <c r="E57" s="252" t="s">
        <v>447</v>
      </c>
    </row>
    <row r="58" spans="1:5" ht="9.9499999999999993" customHeight="1" x14ac:dyDescent="0.15">
      <c r="A58" s="792" t="s">
        <v>1613</v>
      </c>
      <c r="B58" s="800" t="s">
        <v>22</v>
      </c>
      <c r="C58" s="252">
        <v>863670.72199999995</v>
      </c>
      <c r="D58" s="252">
        <v>782508.29599999997</v>
      </c>
      <c r="E58" s="252">
        <v>2376043.31</v>
      </c>
    </row>
    <row r="59" spans="1:5" ht="9.9499999999999993" customHeight="1" x14ac:dyDescent="0.15">
      <c r="A59" s="792" t="s">
        <v>1614</v>
      </c>
      <c r="B59" s="800" t="s">
        <v>22</v>
      </c>
      <c r="C59" s="247">
        <v>661717.83299999998</v>
      </c>
      <c r="D59" s="252">
        <v>591779.25100000005</v>
      </c>
      <c r="E59" s="252">
        <v>2178631.1490000002</v>
      </c>
    </row>
    <row r="60" spans="1:5" ht="9.9499999999999993" customHeight="1" x14ac:dyDescent="0.15">
      <c r="A60" s="798" t="s">
        <v>1615</v>
      </c>
      <c r="B60" s="802" t="s">
        <v>1036</v>
      </c>
      <c r="C60" s="266">
        <v>263989.51199999999</v>
      </c>
      <c r="D60" s="249">
        <v>220430.93700000001</v>
      </c>
      <c r="E60" s="249">
        <v>1756459.5889999999</v>
      </c>
    </row>
    <row r="61" spans="1:5" ht="9.9499999999999993" customHeight="1" x14ac:dyDescent="0.15">
      <c r="A61" s="798" t="s">
        <v>1616</v>
      </c>
      <c r="B61" s="802" t="s">
        <v>1036</v>
      </c>
      <c r="C61" s="266">
        <v>56608.497000000003</v>
      </c>
      <c r="D61" s="249">
        <v>38713.671000000002</v>
      </c>
      <c r="E61" s="249">
        <v>50286.661999999997</v>
      </c>
    </row>
    <row r="62" spans="1:5" ht="9.9499999999999993" customHeight="1" x14ac:dyDescent="0.15">
      <c r="A62" s="798" t="s">
        <v>1617</v>
      </c>
      <c r="B62" s="802" t="s">
        <v>1036</v>
      </c>
      <c r="C62" s="266">
        <v>20573.462</v>
      </c>
      <c r="D62" s="249">
        <v>17822.849999999999</v>
      </c>
      <c r="E62" s="249">
        <v>20207.671999999999</v>
      </c>
    </row>
    <row r="63" spans="1:5" ht="9.9499999999999993" customHeight="1" x14ac:dyDescent="0.15">
      <c r="A63" s="792" t="s">
        <v>1618</v>
      </c>
      <c r="B63" s="800" t="s">
        <v>22</v>
      </c>
      <c r="C63" s="247">
        <v>119278.5</v>
      </c>
      <c r="D63" s="252" t="s">
        <v>447</v>
      </c>
      <c r="E63" s="252">
        <v>118495.84299999999</v>
      </c>
    </row>
    <row r="64" spans="1:5" ht="9.9499999999999993" customHeight="1" x14ac:dyDescent="0.15">
      <c r="A64" s="798" t="s">
        <v>1682</v>
      </c>
      <c r="B64" s="802" t="s">
        <v>1036</v>
      </c>
      <c r="C64" s="249" t="s">
        <v>447</v>
      </c>
      <c r="D64" s="249">
        <v>836.61099999999999</v>
      </c>
      <c r="E64" s="249" t="s">
        <v>447</v>
      </c>
    </row>
    <row r="65" spans="1:5" ht="9.9499999999999993" customHeight="1" x14ac:dyDescent="0.15">
      <c r="A65" s="798" t="s">
        <v>1619</v>
      </c>
      <c r="B65" s="802" t="s">
        <v>1036</v>
      </c>
      <c r="C65" s="266">
        <v>49316.597000000002</v>
      </c>
      <c r="D65" s="249">
        <v>44416.135999999999</v>
      </c>
      <c r="E65" s="249">
        <v>44646.940999999999</v>
      </c>
    </row>
    <row r="66" spans="1:5" ht="9.9499999999999993" customHeight="1" x14ac:dyDescent="0.15">
      <c r="A66" s="792" t="s">
        <v>1620</v>
      </c>
      <c r="B66" s="800" t="s">
        <v>22</v>
      </c>
      <c r="C66" s="247">
        <v>82674.388999999996</v>
      </c>
      <c r="D66" s="252">
        <v>80058.748000000007</v>
      </c>
      <c r="E66" s="252">
        <v>78916.317999999999</v>
      </c>
    </row>
    <row r="67" spans="1:5" ht="9.9499999999999993" customHeight="1" x14ac:dyDescent="0.15">
      <c r="A67" s="798" t="s">
        <v>1621</v>
      </c>
      <c r="B67" s="802" t="s">
        <v>1036</v>
      </c>
      <c r="C67" s="266">
        <v>32047.433000000001</v>
      </c>
      <c r="D67" s="249">
        <v>30042.952000000001</v>
      </c>
      <c r="E67" s="249">
        <v>31498.212</v>
      </c>
    </row>
    <row r="68" spans="1:5" ht="9.9499999999999993" customHeight="1" x14ac:dyDescent="0.15">
      <c r="A68" s="792" t="s">
        <v>1622</v>
      </c>
      <c r="B68" s="800" t="s">
        <v>22</v>
      </c>
      <c r="C68" s="252">
        <v>695668.97199999995</v>
      </c>
      <c r="D68" s="252">
        <v>733026.45400000003</v>
      </c>
      <c r="E68" s="252">
        <v>784629.39890000003</v>
      </c>
    </row>
    <row r="69" spans="1:5" ht="9.9499999999999993" customHeight="1" x14ac:dyDescent="0.15">
      <c r="A69" s="792" t="s">
        <v>1623</v>
      </c>
      <c r="B69" s="800" t="s">
        <v>22</v>
      </c>
      <c r="C69" s="247">
        <v>308446.837</v>
      </c>
      <c r="D69" s="252" t="s">
        <v>447</v>
      </c>
      <c r="E69" s="252" t="s">
        <v>447</v>
      </c>
    </row>
    <row r="70" spans="1:5" ht="9.9499999999999993" customHeight="1" x14ac:dyDescent="0.15">
      <c r="A70" s="798" t="s">
        <v>1624</v>
      </c>
      <c r="B70" s="802" t="s">
        <v>1036</v>
      </c>
      <c r="C70" s="266">
        <v>298088.739</v>
      </c>
      <c r="D70" s="252" t="s">
        <v>447</v>
      </c>
      <c r="E70" s="252" t="s">
        <v>447</v>
      </c>
    </row>
    <row r="71" spans="1:5" ht="9.9499999999999993" customHeight="1" x14ac:dyDescent="0.15">
      <c r="A71" s="792" t="s">
        <v>1625</v>
      </c>
      <c r="B71" s="800" t="s">
        <v>22</v>
      </c>
      <c r="C71" s="247">
        <v>33241.663999999997</v>
      </c>
      <c r="D71" s="252">
        <v>33458.26</v>
      </c>
      <c r="E71" s="252" t="s">
        <v>447</v>
      </c>
    </row>
    <row r="72" spans="1:5" ht="9.9499999999999993" customHeight="1" x14ac:dyDescent="0.15">
      <c r="A72" s="792" t="s">
        <v>1626</v>
      </c>
      <c r="B72" s="800" t="s">
        <v>22</v>
      </c>
      <c r="C72" s="247">
        <v>5964.817</v>
      </c>
      <c r="D72" s="252">
        <v>7876.5379999999996</v>
      </c>
      <c r="E72" s="252">
        <v>11573.101000000001</v>
      </c>
    </row>
    <row r="73" spans="1:5" ht="9.9499999999999993" customHeight="1" x14ac:dyDescent="0.15">
      <c r="A73" s="12" t="s">
        <v>1627</v>
      </c>
      <c r="B73" s="802" t="s">
        <v>1036</v>
      </c>
      <c r="C73" s="249" t="s">
        <v>447</v>
      </c>
      <c r="D73" s="249">
        <v>3847.547</v>
      </c>
      <c r="E73" s="249">
        <v>4032.431</v>
      </c>
    </row>
    <row r="74" spans="1:5" ht="9.9499999999999993" customHeight="1" x14ac:dyDescent="0.15">
      <c r="A74" s="792" t="s">
        <v>1628</v>
      </c>
      <c r="B74" s="800" t="s">
        <v>22</v>
      </c>
      <c r="C74" s="247">
        <v>27276.847000000002</v>
      </c>
      <c r="D74" s="252">
        <v>25581.722000000002</v>
      </c>
      <c r="E74" s="252" t="s">
        <v>447</v>
      </c>
    </row>
    <row r="75" spans="1:5" ht="9.9499999999999993" customHeight="1" x14ac:dyDescent="0.15">
      <c r="A75" s="798" t="s">
        <v>1629</v>
      </c>
      <c r="B75" s="802" t="s">
        <v>1036</v>
      </c>
      <c r="C75" s="266">
        <v>1469.509</v>
      </c>
      <c r="D75" s="249">
        <v>1054.7270000000001</v>
      </c>
      <c r="E75" s="249">
        <v>2145.91</v>
      </c>
    </row>
    <row r="76" spans="1:5" ht="9.9499999999999993" customHeight="1" x14ac:dyDescent="0.15">
      <c r="A76" s="798" t="s">
        <v>1683</v>
      </c>
      <c r="B76" s="802" t="s">
        <v>1036</v>
      </c>
      <c r="C76" s="266">
        <v>1333.1859999999999</v>
      </c>
      <c r="D76" s="252" t="s">
        <v>447</v>
      </c>
      <c r="E76" s="252" t="s">
        <v>447</v>
      </c>
    </row>
    <row r="77" spans="1:5" ht="9.9499999999999993" customHeight="1" x14ac:dyDescent="0.15">
      <c r="A77" s="792" t="s">
        <v>1630</v>
      </c>
      <c r="B77" s="800" t="s">
        <v>22</v>
      </c>
      <c r="C77" s="247">
        <v>54350.786</v>
      </c>
      <c r="D77" s="252" t="s">
        <v>447</v>
      </c>
      <c r="E77" s="252">
        <v>63710.9</v>
      </c>
    </row>
    <row r="78" spans="1:5" ht="9.9499999999999993" customHeight="1" x14ac:dyDescent="0.15">
      <c r="A78" s="798" t="s">
        <v>1631</v>
      </c>
      <c r="B78" s="802" t="s">
        <v>1036</v>
      </c>
      <c r="C78" s="266">
        <v>44846.449000000001</v>
      </c>
      <c r="D78" s="249">
        <v>42451.944000000003</v>
      </c>
      <c r="E78" s="249">
        <v>54284.502999999997</v>
      </c>
    </row>
    <row r="79" spans="1:5" ht="9.9499999999999993" customHeight="1" x14ac:dyDescent="0.15">
      <c r="A79" s="811" t="s">
        <v>1632</v>
      </c>
      <c r="B79" s="800" t="s">
        <v>22</v>
      </c>
      <c r="C79" s="252">
        <v>112963.541</v>
      </c>
      <c r="D79" s="252" t="s">
        <v>447</v>
      </c>
      <c r="E79" s="252" t="s">
        <v>447</v>
      </c>
    </row>
    <row r="80" spans="1:5" ht="9.9499999999999993" customHeight="1" x14ac:dyDescent="0.15">
      <c r="A80" s="811" t="s">
        <v>1633</v>
      </c>
      <c r="B80" s="800" t="s">
        <v>22</v>
      </c>
      <c r="C80" s="252">
        <v>15664.119000000001</v>
      </c>
      <c r="D80" s="252">
        <v>20112.788</v>
      </c>
      <c r="E80" s="252">
        <v>53817.033000000003</v>
      </c>
    </row>
    <row r="81" spans="1:5" ht="9.9499999999999993" customHeight="1" x14ac:dyDescent="0.15">
      <c r="A81" s="792" t="s">
        <v>1634</v>
      </c>
      <c r="B81" s="800" t="s">
        <v>22</v>
      </c>
      <c r="C81" s="252">
        <v>31997.508000000002</v>
      </c>
      <c r="D81" s="252">
        <v>35987.644999999997</v>
      </c>
      <c r="E81" s="252">
        <v>39214.177000000003</v>
      </c>
    </row>
    <row r="82" spans="1:5" ht="9.9499999999999993" customHeight="1" x14ac:dyDescent="0.15">
      <c r="A82" s="792" t="s">
        <v>1635</v>
      </c>
      <c r="B82" s="800" t="s">
        <v>22</v>
      </c>
      <c r="C82" s="247">
        <v>139004.51699999999</v>
      </c>
      <c r="D82" s="252">
        <v>114411.84299999999</v>
      </c>
      <c r="E82" s="252">
        <v>141006.49900000001</v>
      </c>
    </row>
    <row r="83" spans="1:5" ht="9.9499999999999993" customHeight="1" x14ac:dyDescent="0.15">
      <c r="A83" s="792" t="s">
        <v>1636</v>
      </c>
      <c r="B83" s="800" t="s">
        <v>22</v>
      </c>
      <c r="C83" s="252">
        <v>42865.794999999998</v>
      </c>
      <c r="D83" s="252">
        <v>21277.524000000001</v>
      </c>
      <c r="E83" s="252">
        <v>19300.875</v>
      </c>
    </row>
    <row r="84" spans="1:5" ht="9.9499999999999993" customHeight="1" x14ac:dyDescent="0.15">
      <c r="A84" s="792" t="s">
        <v>1637</v>
      </c>
      <c r="B84" s="800" t="s">
        <v>22</v>
      </c>
      <c r="C84" s="252">
        <v>28256.52</v>
      </c>
      <c r="D84" s="252">
        <v>28888.510999999999</v>
      </c>
      <c r="E84" s="252">
        <v>37080.78</v>
      </c>
    </row>
    <row r="85" spans="1:5" ht="9.9499999999999993" customHeight="1" x14ac:dyDescent="0.15">
      <c r="A85" s="12" t="s">
        <v>1638</v>
      </c>
      <c r="B85" s="802" t="s">
        <v>1036</v>
      </c>
      <c r="C85" s="266">
        <v>3736.8670000000002</v>
      </c>
      <c r="D85" s="249">
        <v>4119.17</v>
      </c>
      <c r="E85" s="249">
        <v>7806.5280000000002</v>
      </c>
    </row>
    <row r="86" spans="1:5" ht="9.9499999999999993" customHeight="1" x14ac:dyDescent="0.15">
      <c r="A86" s="792" t="s">
        <v>1639</v>
      </c>
      <c r="B86" s="800" t="s">
        <v>22</v>
      </c>
      <c r="C86" s="252">
        <v>67882.202000000005</v>
      </c>
      <c r="D86" s="252">
        <v>64245.807999999997</v>
      </c>
      <c r="E86" s="252">
        <v>84624.843999999997</v>
      </c>
    </row>
    <row r="87" spans="1:5" ht="9.9499999999999993" customHeight="1" x14ac:dyDescent="0.15">
      <c r="A87" s="792" t="s">
        <v>1640</v>
      </c>
      <c r="B87" s="800" t="s">
        <v>22</v>
      </c>
      <c r="C87" s="247">
        <v>4321327.0149999997</v>
      </c>
      <c r="D87" s="252">
        <v>4277206.9249999998</v>
      </c>
      <c r="E87" s="252" t="s">
        <v>447</v>
      </c>
    </row>
    <row r="88" spans="1:5" ht="9.9499999999999993" customHeight="1" x14ac:dyDescent="0.15">
      <c r="A88" s="792" t="s">
        <v>1641</v>
      </c>
      <c r="B88" s="800" t="s">
        <v>22</v>
      </c>
      <c r="C88" s="247">
        <v>4101559.4279999998</v>
      </c>
      <c r="D88" s="252">
        <v>4069553.6860000002</v>
      </c>
      <c r="E88" s="252">
        <v>4129754.5559999999</v>
      </c>
    </row>
    <row r="89" spans="1:5" ht="9.9499999999999993" customHeight="1" x14ac:dyDescent="0.15">
      <c r="A89" s="798" t="s">
        <v>1642</v>
      </c>
      <c r="B89" s="802" t="s">
        <v>1036</v>
      </c>
      <c r="C89" s="266">
        <v>1186029.179</v>
      </c>
      <c r="D89" s="249">
        <v>1052480.4280000001</v>
      </c>
      <c r="E89" s="249">
        <v>1041820.751</v>
      </c>
    </row>
    <row r="90" spans="1:5" ht="9.9499999999999993" customHeight="1" x14ac:dyDescent="0.15">
      <c r="A90" s="798" t="s">
        <v>1643</v>
      </c>
      <c r="B90" s="802" t="s">
        <v>1036</v>
      </c>
      <c r="C90" s="266">
        <v>1095094.6440000001</v>
      </c>
      <c r="D90" s="249">
        <v>1057431.6029999999</v>
      </c>
      <c r="E90" s="249">
        <v>944961.28</v>
      </c>
    </row>
    <row r="91" spans="1:5" ht="9.9499999999999993" customHeight="1" x14ac:dyDescent="0.15">
      <c r="A91" s="798" t="s">
        <v>1644</v>
      </c>
      <c r="B91" s="802" t="s">
        <v>1036</v>
      </c>
      <c r="C91" s="266">
        <v>1589457.463</v>
      </c>
      <c r="D91" s="249">
        <v>1644452.8049999999</v>
      </c>
      <c r="E91" s="249">
        <v>1697940.754</v>
      </c>
    </row>
    <row r="92" spans="1:5" ht="9.9499999999999993" customHeight="1" x14ac:dyDescent="0.15">
      <c r="A92" s="798" t="s">
        <v>1645</v>
      </c>
      <c r="B92" s="802" t="s">
        <v>1036</v>
      </c>
      <c r="C92" s="266">
        <v>171777.163</v>
      </c>
      <c r="D92" s="249">
        <v>221475.01500000001</v>
      </c>
      <c r="E92" s="249">
        <v>339325.723</v>
      </c>
    </row>
    <row r="93" spans="1:5" ht="9.9499999999999993" customHeight="1" x14ac:dyDescent="0.15">
      <c r="A93" s="792" t="s">
        <v>1646</v>
      </c>
      <c r="B93" s="800" t="s">
        <v>22</v>
      </c>
      <c r="C93" s="247">
        <v>219767.587</v>
      </c>
      <c r="D93" s="252">
        <v>207653.239</v>
      </c>
      <c r="E93" s="252" t="s">
        <v>447</v>
      </c>
    </row>
    <row r="94" spans="1:5" ht="9.9499999999999993" customHeight="1" x14ac:dyDescent="0.15">
      <c r="A94" s="792" t="s">
        <v>1665</v>
      </c>
      <c r="B94" s="800"/>
      <c r="C94" s="252"/>
      <c r="D94" s="252"/>
      <c r="E94" s="252"/>
    </row>
    <row r="95" spans="1:5" ht="9.9499999999999993" customHeight="1" x14ac:dyDescent="0.15">
      <c r="A95" s="811" t="s">
        <v>1674</v>
      </c>
      <c r="B95" s="806" t="s">
        <v>1647</v>
      </c>
      <c r="C95" s="247">
        <v>24427.89472</v>
      </c>
      <c r="D95" s="252">
        <v>27132.675999999999</v>
      </c>
      <c r="E95" s="252">
        <v>32117.896000000001</v>
      </c>
    </row>
    <row r="96" spans="1:5" ht="9.9499999999999993" customHeight="1" x14ac:dyDescent="0.15">
      <c r="A96" s="792" t="s">
        <v>1676</v>
      </c>
      <c r="B96" s="800" t="s">
        <v>1579</v>
      </c>
      <c r="C96" s="247">
        <v>757167.37136999983</v>
      </c>
      <c r="D96" s="252" t="s">
        <v>447</v>
      </c>
      <c r="E96" s="252">
        <v>827664.22612999997</v>
      </c>
    </row>
    <row r="97" spans="1:5" ht="9.9499999999999993" customHeight="1" x14ac:dyDescent="0.15">
      <c r="A97" s="792" t="s">
        <v>1648</v>
      </c>
      <c r="B97" s="800" t="s">
        <v>1579</v>
      </c>
      <c r="C97" s="247">
        <v>17662.928</v>
      </c>
      <c r="D97" s="252" t="s">
        <v>447</v>
      </c>
      <c r="E97" s="252">
        <v>23716.262999999999</v>
      </c>
    </row>
    <row r="98" spans="1:5" ht="9.9499999999999993" customHeight="1" x14ac:dyDescent="0.15">
      <c r="A98" s="792" t="s">
        <v>1649</v>
      </c>
      <c r="B98" s="800" t="s">
        <v>1650</v>
      </c>
      <c r="C98" s="252" t="s">
        <v>447</v>
      </c>
      <c r="D98" s="252" t="s">
        <v>447</v>
      </c>
      <c r="E98" s="252">
        <v>693.74400000000003</v>
      </c>
    </row>
    <row r="99" spans="1:5" ht="9.9499999999999993" customHeight="1" x14ac:dyDescent="0.15">
      <c r="A99" s="792" t="s">
        <v>1678</v>
      </c>
      <c r="B99" s="800" t="s">
        <v>1579</v>
      </c>
      <c r="C99" s="247">
        <v>708748.83600000001</v>
      </c>
      <c r="D99" s="252">
        <v>720875.05700000003</v>
      </c>
      <c r="E99" s="252">
        <v>823897.45799999998</v>
      </c>
    </row>
    <row r="100" spans="1:5" ht="9.9499999999999993" customHeight="1" x14ac:dyDescent="0.15">
      <c r="A100" s="798" t="s">
        <v>1651</v>
      </c>
      <c r="B100" s="802" t="s">
        <v>1036</v>
      </c>
      <c r="C100" s="266">
        <v>708748.83600000001</v>
      </c>
      <c r="D100" s="249">
        <v>720875.05700000003</v>
      </c>
      <c r="E100" s="249">
        <v>823897.45799999998</v>
      </c>
    </row>
    <row r="101" spans="1:5" ht="9.9499999999999993" customHeight="1" x14ac:dyDescent="0.15">
      <c r="A101" s="792" t="s">
        <v>1652</v>
      </c>
      <c r="B101" s="800" t="s">
        <v>22</v>
      </c>
      <c r="C101" s="252" t="s">
        <v>447</v>
      </c>
      <c r="D101" s="252">
        <v>58859.413</v>
      </c>
      <c r="E101" s="252">
        <v>59590.726999999999</v>
      </c>
    </row>
    <row r="102" spans="1:5" ht="9.9499999999999993" customHeight="1" x14ac:dyDescent="0.15">
      <c r="A102" s="792" t="s">
        <v>1653</v>
      </c>
      <c r="B102" s="800" t="s">
        <v>1579</v>
      </c>
      <c r="C102" s="247">
        <v>2106605.5610000002</v>
      </c>
      <c r="D102" s="252">
        <v>2112657.531</v>
      </c>
      <c r="E102" s="252" t="s">
        <v>447</v>
      </c>
    </row>
    <row r="103" spans="1:5" ht="9.9499999999999993" customHeight="1" x14ac:dyDescent="0.15">
      <c r="A103" s="792" t="s">
        <v>1654</v>
      </c>
      <c r="B103" s="800" t="s">
        <v>1579</v>
      </c>
      <c r="C103" s="247">
        <v>1488159.8529999999</v>
      </c>
      <c r="D103" s="252" t="s">
        <v>447</v>
      </c>
      <c r="E103" s="252" t="s">
        <v>447</v>
      </c>
    </row>
    <row r="104" spans="1:5" ht="9.9499999999999993" customHeight="1" x14ac:dyDescent="0.15">
      <c r="A104" s="12" t="s">
        <v>1655</v>
      </c>
      <c r="B104" s="802" t="s">
        <v>1036</v>
      </c>
      <c r="C104" s="266">
        <v>758355.022</v>
      </c>
      <c r="D104" s="249" t="s">
        <v>447</v>
      </c>
      <c r="E104" s="249">
        <v>940455.75300000003</v>
      </c>
    </row>
    <row r="105" spans="1:5" ht="9.9499999999999993" customHeight="1" x14ac:dyDescent="0.15">
      <c r="A105" s="792" t="s">
        <v>1656</v>
      </c>
      <c r="B105" s="800" t="s">
        <v>1579</v>
      </c>
      <c r="C105" s="247">
        <v>618445.70799999998</v>
      </c>
      <c r="D105" s="252" t="s">
        <v>447</v>
      </c>
      <c r="E105" s="252">
        <v>720362.17299999995</v>
      </c>
    </row>
    <row r="106" spans="1:5" ht="9.9499999999999993" customHeight="1" x14ac:dyDescent="0.15">
      <c r="A106" s="12" t="s">
        <v>1657</v>
      </c>
      <c r="B106" s="802" t="s">
        <v>1036</v>
      </c>
      <c r="C106" s="266">
        <v>617308.05500000005</v>
      </c>
      <c r="D106" s="249">
        <v>627688.62899999996</v>
      </c>
      <c r="E106" s="249">
        <v>714059.67799999996</v>
      </c>
    </row>
    <row r="107" spans="1:5" ht="9.9499999999999993" customHeight="1" x14ac:dyDescent="0.15">
      <c r="A107" s="792" t="s">
        <v>1658</v>
      </c>
      <c r="B107" s="800"/>
      <c r="C107" s="252"/>
      <c r="D107" s="252"/>
      <c r="E107" s="252"/>
    </row>
    <row r="108" spans="1:5" ht="9.9499999999999993" customHeight="1" x14ac:dyDescent="0.15">
      <c r="A108" s="798" t="s">
        <v>1659</v>
      </c>
      <c r="B108" s="802" t="s">
        <v>1660</v>
      </c>
      <c r="C108" s="266">
        <v>30125048.833000001</v>
      </c>
      <c r="D108" s="249">
        <v>31765601.234999999</v>
      </c>
      <c r="E108" s="249">
        <v>31370088.962000001</v>
      </c>
    </row>
    <row r="109" spans="1:5" ht="9" customHeight="1" thickBot="1" x14ac:dyDescent="0.2">
      <c r="A109" s="807"/>
      <c r="B109" s="808"/>
      <c r="C109" s="809"/>
      <c r="D109" s="809"/>
      <c r="E109" s="809"/>
    </row>
    <row r="110" spans="1:5" ht="9" customHeight="1" thickTop="1" x14ac:dyDescent="0.15">
      <c r="A110" s="156" t="s">
        <v>1684</v>
      </c>
    </row>
    <row r="111" spans="1:5" ht="9" customHeight="1" x14ac:dyDescent="0.15">
      <c r="A111" s="732" t="s">
        <v>1685</v>
      </c>
    </row>
    <row r="112" spans="1:5" ht="9" customHeight="1" x14ac:dyDescent="0.15">
      <c r="A112" s="732" t="s">
        <v>1661</v>
      </c>
    </row>
    <row r="113" spans="1:1" ht="9" customHeight="1" x14ac:dyDescent="0.15">
      <c r="A113" s="801" t="s">
        <v>1662</v>
      </c>
    </row>
    <row r="114" spans="1:1" ht="9" customHeight="1" x14ac:dyDescent="0.15">
      <c r="A114" s="732" t="s">
        <v>1663</v>
      </c>
    </row>
    <row r="115" spans="1:1" ht="9" customHeight="1" x14ac:dyDescent="0.15">
      <c r="A115" s="801" t="s">
        <v>1675</v>
      </c>
    </row>
    <row r="116" spans="1:1" ht="9" customHeight="1" x14ac:dyDescent="0.15">
      <c r="A116" s="801" t="s">
        <v>1677</v>
      </c>
    </row>
    <row r="117" spans="1:1" ht="9" customHeight="1" x14ac:dyDescent="0.15">
      <c r="A117" s="801" t="s">
        <v>1679</v>
      </c>
    </row>
  </sheetData>
  <mergeCells count="6">
    <mergeCell ref="A1:E1"/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scale="77" firstPageNumber="0" orientation="portrait" useFirstPageNumber="1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F1AD8-E756-4020-8515-B19001046B10}">
  <sheetPr>
    <pageSetUpPr fitToPage="1"/>
  </sheetPr>
  <dimension ref="A1:D118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81.5703125" style="1" bestFit="1" customWidth="1"/>
    <col min="2" max="4" width="11.28515625" style="1" customWidth="1"/>
    <col min="5" max="16384" width="9.140625" style="1"/>
  </cols>
  <sheetData>
    <row r="1" spans="1:4" s="5" customFormat="1" ht="15.75" customHeight="1" x14ac:dyDescent="0.25">
      <c r="A1" s="1044" t="s">
        <v>1667</v>
      </c>
      <c r="B1" s="1044"/>
      <c r="C1" s="1044"/>
      <c r="D1" s="1044"/>
    </row>
    <row r="2" spans="1:4" ht="9" customHeight="1" x14ac:dyDescent="0.15">
      <c r="A2" s="3" t="s">
        <v>25</v>
      </c>
      <c r="C2" s="599"/>
      <c r="D2" s="599" t="s">
        <v>1668</v>
      </c>
    </row>
    <row r="3" spans="1:4" ht="12" customHeight="1" x14ac:dyDescent="0.15">
      <c r="A3" s="1045" t="s">
        <v>1701</v>
      </c>
      <c r="B3" s="1048">
        <v>2020</v>
      </c>
      <c r="C3" s="1048">
        <v>2021</v>
      </c>
      <c r="D3" s="1048" t="s">
        <v>406</v>
      </c>
    </row>
    <row r="4" spans="1:4" ht="9.9499999999999993" customHeight="1" x14ac:dyDescent="0.15">
      <c r="A4" s="843"/>
      <c r="B4" s="1048"/>
      <c r="C4" s="1048"/>
      <c r="D4" s="1048"/>
    </row>
    <row r="5" spans="1:4" ht="3.95" customHeight="1" x14ac:dyDescent="0.15"/>
    <row r="6" spans="1:4" ht="9.9499999999999993" customHeight="1" x14ac:dyDescent="0.15">
      <c r="A6" s="812" t="s">
        <v>1669</v>
      </c>
      <c r="B6" s="252">
        <v>11699154.613</v>
      </c>
      <c r="C6" s="252">
        <v>12286886.759</v>
      </c>
      <c r="D6" s="252">
        <v>15229959.301000001</v>
      </c>
    </row>
    <row r="7" spans="1:4" ht="9.9499999999999993" customHeight="1" x14ac:dyDescent="0.15">
      <c r="A7" s="812" t="s">
        <v>1670</v>
      </c>
      <c r="B7" s="252">
        <v>2750334.1680000001</v>
      </c>
      <c r="C7" s="252">
        <v>3096782.514</v>
      </c>
      <c r="D7" s="252">
        <v>3481858.6949999998</v>
      </c>
    </row>
    <row r="8" spans="1:4" ht="9.9499999999999993" customHeight="1" x14ac:dyDescent="0.15">
      <c r="A8" s="812" t="s">
        <v>1561</v>
      </c>
      <c r="B8" s="247">
        <v>2448271.7949999999</v>
      </c>
      <c r="C8" s="252">
        <v>2525754.6740000001</v>
      </c>
      <c r="D8" s="252">
        <v>2945673.4789999998</v>
      </c>
    </row>
    <row r="9" spans="1:4" ht="9.9499999999999993" customHeight="1" x14ac:dyDescent="0.15">
      <c r="A9" s="812" t="s">
        <v>1562</v>
      </c>
      <c r="B9" s="247">
        <v>1004609.072</v>
      </c>
      <c r="C9" s="252">
        <v>971151.505</v>
      </c>
      <c r="D9" s="252">
        <v>1091785.01</v>
      </c>
    </row>
    <row r="10" spans="1:4" ht="9.9499999999999993" customHeight="1" x14ac:dyDescent="0.15">
      <c r="A10" s="813" t="s">
        <v>1563</v>
      </c>
      <c r="B10" s="266">
        <v>198606.421</v>
      </c>
      <c r="C10" s="249">
        <v>204845.79399999999</v>
      </c>
      <c r="D10" s="249">
        <v>220509.97700000001</v>
      </c>
    </row>
    <row r="11" spans="1:4" ht="9.9499999999999993" customHeight="1" x14ac:dyDescent="0.15">
      <c r="A11" s="814" t="s">
        <v>1564</v>
      </c>
      <c r="B11" s="266">
        <v>636927.94200000004</v>
      </c>
      <c r="C11" s="249">
        <v>552683.34400000004</v>
      </c>
      <c r="D11" s="249">
        <v>683148.11399999994</v>
      </c>
    </row>
    <row r="12" spans="1:4" ht="9.9499999999999993" customHeight="1" x14ac:dyDescent="0.15">
      <c r="A12" s="812" t="s">
        <v>1565</v>
      </c>
      <c r="B12" s="247">
        <v>743670.21299999999</v>
      </c>
      <c r="C12" s="252">
        <v>785698.304</v>
      </c>
      <c r="D12" s="252">
        <v>1021178.737</v>
      </c>
    </row>
    <row r="13" spans="1:4" ht="9.9499999999999993" customHeight="1" x14ac:dyDescent="0.15">
      <c r="A13" s="813" t="s">
        <v>1566</v>
      </c>
      <c r="B13" s="266">
        <v>705650.853</v>
      </c>
      <c r="C13" s="249">
        <v>736745.46100000001</v>
      </c>
      <c r="D13" s="249">
        <v>969969.79799999995</v>
      </c>
    </row>
    <row r="14" spans="1:4" ht="9.9499999999999993" customHeight="1" x14ac:dyDescent="0.15">
      <c r="A14" s="812" t="s">
        <v>1567</v>
      </c>
      <c r="B14" s="247">
        <v>699992.51</v>
      </c>
      <c r="C14" s="252">
        <v>768904.86499999999</v>
      </c>
      <c r="D14" s="252">
        <v>832709.73199999996</v>
      </c>
    </row>
    <row r="15" spans="1:4" ht="9.9499999999999993" customHeight="1" x14ac:dyDescent="0.15">
      <c r="A15" s="813" t="s">
        <v>1568</v>
      </c>
      <c r="B15" s="266">
        <v>287945.549</v>
      </c>
      <c r="C15" s="249">
        <v>253013.51500000001</v>
      </c>
      <c r="D15" s="249">
        <v>282201.533</v>
      </c>
    </row>
    <row r="16" spans="1:4" ht="9.9499999999999993" customHeight="1" x14ac:dyDescent="0.15">
      <c r="A16" s="814" t="s">
        <v>1569</v>
      </c>
      <c r="B16" s="266">
        <v>212295.56</v>
      </c>
      <c r="C16" s="249">
        <v>222128.91500000001</v>
      </c>
      <c r="D16" s="249">
        <v>238261.67600000001</v>
      </c>
    </row>
    <row r="17" spans="1:4" ht="9.9499999999999993" customHeight="1" x14ac:dyDescent="0.15">
      <c r="A17" s="812" t="s">
        <v>1570</v>
      </c>
      <c r="B17" s="247">
        <v>1259904.892</v>
      </c>
      <c r="C17" s="252">
        <v>1328185.3929999999</v>
      </c>
      <c r="D17" s="252">
        <v>1497152.9720000001</v>
      </c>
    </row>
    <row r="18" spans="1:4" ht="9.9499999999999993" customHeight="1" x14ac:dyDescent="0.15">
      <c r="A18" s="814" t="s">
        <v>1571</v>
      </c>
      <c r="B18" s="266">
        <v>332858.804</v>
      </c>
      <c r="C18" s="249">
        <v>363105.13699999999</v>
      </c>
      <c r="D18" s="249">
        <v>460579.995</v>
      </c>
    </row>
    <row r="19" spans="1:4" ht="9.9499999999999993" customHeight="1" x14ac:dyDescent="0.15">
      <c r="A19" s="813" t="s">
        <v>1572</v>
      </c>
      <c r="B19" s="266">
        <v>260770.39499999999</v>
      </c>
      <c r="C19" s="249">
        <v>280654.48100000003</v>
      </c>
      <c r="D19" s="249">
        <v>277277.95400000003</v>
      </c>
    </row>
    <row r="20" spans="1:4" ht="9.9499999999999993" customHeight="1" x14ac:dyDescent="0.15">
      <c r="A20" s="814" t="s">
        <v>1573</v>
      </c>
      <c r="B20" s="266">
        <v>55167.072</v>
      </c>
      <c r="C20" s="249">
        <v>61481.447</v>
      </c>
      <c r="D20" s="249">
        <v>69132.027000000002</v>
      </c>
    </row>
    <row r="21" spans="1:4" ht="9.9499999999999993" customHeight="1" x14ac:dyDescent="0.15">
      <c r="A21" s="814" t="s">
        <v>1574</v>
      </c>
      <c r="B21" s="266">
        <v>237631.17199999999</v>
      </c>
      <c r="C21" s="249">
        <v>183946.12100000001</v>
      </c>
      <c r="D21" s="249">
        <v>210850.226</v>
      </c>
    </row>
    <row r="22" spans="1:4" ht="9.9499999999999993" customHeight="1" x14ac:dyDescent="0.15">
      <c r="A22" s="814" t="s">
        <v>1575</v>
      </c>
      <c r="B22" s="266">
        <v>103623.755</v>
      </c>
      <c r="C22" s="249">
        <v>175234.247</v>
      </c>
      <c r="D22" s="249">
        <v>193657.106</v>
      </c>
    </row>
    <row r="23" spans="1:4" ht="9.9499999999999993" customHeight="1" x14ac:dyDescent="0.15">
      <c r="A23" s="812" t="s">
        <v>1686</v>
      </c>
      <c r="B23" s="252">
        <v>1091759.308</v>
      </c>
      <c r="C23" s="252">
        <v>1194452.703</v>
      </c>
      <c r="D23" s="252">
        <v>1545878.2309999999</v>
      </c>
    </row>
    <row r="24" spans="1:4" ht="9.9499999999999993" customHeight="1" x14ac:dyDescent="0.15">
      <c r="A24" s="812" t="s">
        <v>1577</v>
      </c>
      <c r="B24" s="247">
        <v>154994.144</v>
      </c>
      <c r="C24" s="252">
        <v>166068.44500000001</v>
      </c>
      <c r="D24" s="252">
        <v>220232.791</v>
      </c>
    </row>
    <row r="25" spans="1:4" ht="9.9499999999999993" customHeight="1" x14ac:dyDescent="0.15">
      <c r="A25" s="812" t="s">
        <v>1687</v>
      </c>
      <c r="B25" s="247">
        <v>110134.363</v>
      </c>
      <c r="C25" s="252">
        <v>122575.538</v>
      </c>
      <c r="D25" s="252">
        <v>157750.62599999999</v>
      </c>
    </row>
    <row r="26" spans="1:4" ht="9.9499999999999993" customHeight="1" x14ac:dyDescent="0.15">
      <c r="A26" s="813" t="s">
        <v>1688</v>
      </c>
      <c r="B26" s="266">
        <v>4768.9849999999997</v>
      </c>
      <c r="C26" s="249">
        <v>6038.6629999999996</v>
      </c>
      <c r="D26" s="249" t="s">
        <v>447</v>
      </c>
    </row>
    <row r="27" spans="1:4" ht="9.9499999999999993" customHeight="1" x14ac:dyDescent="0.15">
      <c r="A27" s="812" t="s">
        <v>1581</v>
      </c>
      <c r="B27" s="252">
        <v>825778.25899999996</v>
      </c>
      <c r="C27" s="252">
        <v>905808.72</v>
      </c>
      <c r="D27" s="252">
        <v>1167894.814</v>
      </c>
    </row>
    <row r="28" spans="1:4" ht="9.9499999999999993" customHeight="1" x14ac:dyDescent="0.15">
      <c r="A28" s="812" t="s">
        <v>1582</v>
      </c>
      <c r="B28" s="247">
        <v>112138.859</v>
      </c>
      <c r="C28" s="252">
        <v>104443.996</v>
      </c>
      <c r="D28" s="252">
        <v>109902.28200000001</v>
      </c>
    </row>
    <row r="29" spans="1:4" ht="9.9499999999999993" customHeight="1" x14ac:dyDescent="0.15">
      <c r="A29" s="812" t="s">
        <v>1583</v>
      </c>
      <c r="B29" s="247">
        <v>10988.321</v>
      </c>
      <c r="C29" s="252">
        <v>11446.412</v>
      </c>
      <c r="D29" s="252">
        <v>14431.101000000001</v>
      </c>
    </row>
    <row r="30" spans="1:4" ht="9.9499999999999993" customHeight="1" x14ac:dyDescent="0.15">
      <c r="A30" s="812" t="s">
        <v>1584</v>
      </c>
      <c r="B30" s="247">
        <v>13231.790999999999</v>
      </c>
      <c r="C30" s="252">
        <v>13466.998</v>
      </c>
      <c r="D30" s="252">
        <v>14509.951999999999</v>
      </c>
    </row>
    <row r="31" spans="1:4" ht="9.9499999999999993" customHeight="1" x14ac:dyDescent="0.15">
      <c r="A31" s="813" t="s">
        <v>1585</v>
      </c>
      <c r="B31" s="266">
        <v>7709.1319999999996</v>
      </c>
      <c r="C31" s="249">
        <v>6794.5780000000004</v>
      </c>
      <c r="D31" s="249">
        <v>5516.8580000000002</v>
      </c>
    </row>
    <row r="32" spans="1:4" ht="9.9499999999999993" customHeight="1" x14ac:dyDescent="0.15">
      <c r="A32" s="812" t="s">
        <v>1586</v>
      </c>
      <c r="B32" s="247">
        <v>117611.283</v>
      </c>
      <c r="C32" s="252">
        <v>142287.505</v>
      </c>
      <c r="D32" s="252">
        <v>202353.91699999999</v>
      </c>
    </row>
    <row r="33" spans="1:4" ht="9.9499999999999993" customHeight="1" x14ac:dyDescent="0.15">
      <c r="A33" s="790" t="s">
        <v>1587</v>
      </c>
      <c r="B33" s="247">
        <v>571808.005</v>
      </c>
      <c r="C33" s="252">
        <v>634163.80900000001</v>
      </c>
      <c r="D33" s="252">
        <v>826697.56200000003</v>
      </c>
    </row>
    <row r="34" spans="1:4" s="794" customFormat="1" ht="9.9499999999999993" customHeight="1" x14ac:dyDescent="0.15">
      <c r="A34" s="813" t="s">
        <v>1689</v>
      </c>
      <c r="B34" s="249">
        <v>11779.377</v>
      </c>
      <c r="C34" s="249">
        <v>24493.486000000001</v>
      </c>
      <c r="D34" s="249">
        <v>15983.892</v>
      </c>
    </row>
    <row r="35" spans="1:4" ht="9.9499999999999993" customHeight="1" x14ac:dyDescent="0.15">
      <c r="A35" s="813" t="s">
        <v>1589</v>
      </c>
      <c r="B35" s="249">
        <v>318801.98200000002</v>
      </c>
      <c r="C35" s="249">
        <v>322674.52</v>
      </c>
      <c r="D35" s="249">
        <v>456270.17499999999</v>
      </c>
    </row>
    <row r="36" spans="1:4" ht="9.9499999999999993" customHeight="1" x14ac:dyDescent="0.15">
      <c r="A36" s="812" t="s">
        <v>1590</v>
      </c>
      <c r="B36" s="252" t="s">
        <v>447</v>
      </c>
      <c r="C36" s="252" t="s">
        <v>447</v>
      </c>
      <c r="D36" s="252" t="s">
        <v>447</v>
      </c>
    </row>
    <row r="37" spans="1:4" ht="9.9499999999999993" customHeight="1" x14ac:dyDescent="0.15">
      <c r="A37" s="812" t="s">
        <v>1591</v>
      </c>
      <c r="B37" s="252" t="s">
        <v>447</v>
      </c>
      <c r="C37" s="252" t="s">
        <v>447</v>
      </c>
      <c r="D37" s="252" t="s">
        <v>447</v>
      </c>
    </row>
    <row r="38" spans="1:4" ht="9.9499999999999993" customHeight="1" x14ac:dyDescent="0.15">
      <c r="A38" s="813" t="s">
        <v>1681</v>
      </c>
      <c r="B38" s="266">
        <v>62600.735000000001</v>
      </c>
      <c r="C38" s="249">
        <v>96481.831999999995</v>
      </c>
      <c r="D38" s="249" t="s">
        <v>447</v>
      </c>
    </row>
    <row r="39" spans="1:4" ht="9.9499999999999993" customHeight="1" x14ac:dyDescent="0.15">
      <c r="A39" s="812" t="s">
        <v>1592</v>
      </c>
      <c r="B39" s="252" t="s">
        <v>447</v>
      </c>
      <c r="C39" s="252" t="s">
        <v>447</v>
      </c>
      <c r="D39" s="252">
        <v>14606.18</v>
      </c>
    </row>
    <row r="40" spans="1:4" ht="9.9499999999999993" customHeight="1" x14ac:dyDescent="0.15">
      <c r="A40" s="812" t="s">
        <v>1671</v>
      </c>
      <c r="B40" s="247">
        <v>1398715.3770000001</v>
      </c>
      <c r="C40" s="252">
        <v>1416183.102</v>
      </c>
      <c r="D40" s="252">
        <v>1683386.888</v>
      </c>
    </row>
    <row r="41" spans="1:4" ht="9.9499999999999993" customHeight="1" x14ac:dyDescent="0.15">
      <c r="A41" s="812" t="s">
        <v>1594</v>
      </c>
      <c r="B41" s="247">
        <v>1335046.713</v>
      </c>
      <c r="C41" s="252">
        <v>1350760.0430000001</v>
      </c>
      <c r="D41" s="252">
        <v>1606952.888</v>
      </c>
    </row>
    <row r="42" spans="1:4" ht="9.9499999999999993" customHeight="1" x14ac:dyDescent="0.15">
      <c r="A42" s="813" t="s">
        <v>1595</v>
      </c>
      <c r="B42" s="266">
        <v>352046.95899999997</v>
      </c>
      <c r="C42" s="249">
        <v>340989.61200000002</v>
      </c>
      <c r="D42" s="249" t="s">
        <v>447</v>
      </c>
    </row>
    <row r="43" spans="1:4" ht="9.9499999999999993" customHeight="1" x14ac:dyDescent="0.15">
      <c r="A43" s="814" t="s">
        <v>1596</v>
      </c>
      <c r="B43" s="266">
        <v>84599.391000000003</v>
      </c>
      <c r="C43" s="249">
        <v>100172.235</v>
      </c>
      <c r="D43" s="249">
        <v>89181.142999999996</v>
      </c>
    </row>
    <row r="44" spans="1:4" ht="9.9499999999999993" customHeight="1" x14ac:dyDescent="0.15">
      <c r="A44" s="814" t="s">
        <v>1597</v>
      </c>
      <c r="B44" s="266">
        <v>130184.625</v>
      </c>
      <c r="C44" s="249">
        <v>132328.02900000001</v>
      </c>
      <c r="D44" s="249">
        <v>167804.34099999999</v>
      </c>
    </row>
    <row r="45" spans="1:4" ht="9.9499999999999993" customHeight="1" x14ac:dyDescent="0.15">
      <c r="A45" s="813" t="s">
        <v>1598</v>
      </c>
      <c r="B45" s="266">
        <v>49121.175000000003</v>
      </c>
      <c r="C45" s="249">
        <v>49160.991999999998</v>
      </c>
      <c r="D45" s="249" t="s">
        <v>447</v>
      </c>
    </row>
    <row r="46" spans="1:4" ht="9.9499999999999993" customHeight="1" x14ac:dyDescent="0.15">
      <c r="A46" s="814" t="s">
        <v>1599</v>
      </c>
      <c r="B46" s="266">
        <v>287955.19799999997</v>
      </c>
      <c r="C46" s="249">
        <v>297959.94</v>
      </c>
      <c r="D46" s="249">
        <v>366465.27100000001</v>
      </c>
    </row>
    <row r="47" spans="1:4" ht="9.9499999999999993" customHeight="1" x14ac:dyDescent="0.15">
      <c r="A47" s="814" t="s">
        <v>1600</v>
      </c>
      <c r="B47" s="266">
        <v>145639.353</v>
      </c>
      <c r="C47" s="249">
        <v>146383.057</v>
      </c>
      <c r="D47" s="249" t="s">
        <v>447</v>
      </c>
    </row>
    <row r="48" spans="1:4" ht="9.9499999999999993" customHeight="1" x14ac:dyDescent="0.15">
      <c r="A48" s="812" t="s">
        <v>1601</v>
      </c>
      <c r="B48" s="247">
        <v>63668.663999999997</v>
      </c>
      <c r="C48" s="252">
        <v>65423.059000000001</v>
      </c>
      <c r="D48" s="252">
        <v>76434</v>
      </c>
    </row>
    <row r="49" spans="1:4" ht="9.9499999999999993" customHeight="1" x14ac:dyDescent="0.15">
      <c r="A49" s="813" t="s">
        <v>1602</v>
      </c>
      <c r="B49" s="249" t="s">
        <v>447</v>
      </c>
      <c r="C49" s="249" t="s">
        <v>447</v>
      </c>
      <c r="D49" s="249" t="s">
        <v>447</v>
      </c>
    </row>
    <row r="50" spans="1:4" ht="9.9499999999999993" customHeight="1" x14ac:dyDescent="0.15">
      <c r="A50" s="814" t="s">
        <v>1603</v>
      </c>
      <c r="B50" s="249" t="s">
        <v>447</v>
      </c>
      <c r="C50" s="249" t="s">
        <v>447</v>
      </c>
      <c r="D50" s="249" t="s">
        <v>447</v>
      </c>
    </row>
    <row r="51" spans="1:4" ht="9.9499999999999993" customHeight="1" x14ac:dyDescent="0.15">
      <c r="A51" s="812" t="s">
        <v>1690</v>
      </c>
      <c r="B51" s="252" t="s">
        <v>447</v>
      </c>
      <c r="C51" s="252" t="s">
        <v>447</v>
      </c>
      <c r="D51" s="252" t="s">
        <v>447</v>
      </c>
    </row>
    <row r="52" spans="1:4" ht="9.9499999999999993" customHeight="1" x14ac:dyDescent="0.15">
      <c r="A52" s="812" t="s">
        <v>1605</v>
      </c>
      <c r="B52" s="247">
        <v>551444.65099999995</v>
      </c>
      <c r="C52" s="252">
        <v>607189.902</v>
      </c>
      <c r="D52" s="252">
        <v>904698.70700000005</v>
      </c>
    </row>
    <row r="53" spans="1:4" ht="9.9499999999999993" customHeight="1" x14ac:dyDescent="0.15">
      <c r="A53" s="812" t="s">
        <v>1606</v>
      </c>
      <c r="B53" s="247">
        <v>278461.65000000002</v>
      </c>
      <c r="C53" s="252">
        <v>289687.83899999998</v>
      </c>
      <c r="D53" s="252">
        <v>411516.47100000002</v>
      </c>
    </row>
    <row r="54" spans="1:4" ht="9.9499999999999993" customHeight="1" x14ac:dyDescent="0.15">
      <c r="A54" s="814" t="s">
        <v>1607</v>
      </c>
      <c r="B54" s="266">
        <v>208938.946</v>
      </c>
      <c r="C54" s="249">
        <v>214201.715</v>
      </c>
      <c r="D54" s="249">
        <v>312502.55599999998</v>
      </c>
    </row>
    <row r="55" spans="1:4" ht="9.9499999999999993" customHeight="1" x14ac:dyDescent="0.15">
      <c r="A55" s="812" t="s">
        <v>1608</v>
      </c>
      <c r="B55" s="247">
        <v>166244.94099999999</v>
      </c>
      <c r="C55" s="252">
        <v>191947.23699999999</v>
      </c>
      <c r="D55" s="252">
        <v>229490.63800000001</v>
      </c>
    </row>
    <row r="56" spans="1:4" ht="9.9499999999999993" customHeight="1" x14ac:dyDescent="0.15">
      <c r="A56" s="814" t="s">
        <v>1609</v>
      </c>
      <c r="B56" s="266">
        <v>145834.47500000001</v>
      </c>
      <c r="C56" s="249">
        <v>168846.13500000001</v>
      </c>
      <c r="D56" s="249">
        <v>196840.087</v>
      </c>
    </row>
    <row r="57" spans="1:4" ht="9.9499999999999993" customHeight="1" x14ac:dyDescent="0.15">
      <c r="A57" s="812" t="s">
        <v>1610</v>
      </c>
      <c r="B57" s="252">
        <v>106738.06</v>
      </c>
      <c r="C57" s="252">
        <v>125554.826</v>
      </c>
      <c r="D57" s="252">
        <v>263691.598</v>
      </c>
    </row>
    <row r="58" spans="1:4" ht="9.9499999999999993" customHeight="1" x14ac:dyDescent="0.15">
      <c r="A58" s="814" t="s">
        <v>1611</v>
      </c>
      <c r="B58" s="249">
        <v>35114.54</v>
      </c>
      <c r="C58" s="249">
        <v>35176.618000000002</v>
      </c>
      <c r="D58" s="249">
        <v>38290.175000000003</v>
      </c>
    </row>
    <row r="59" spans="1:4" ht="9.9499999999999993" customHeight="1" x14ac:dyDescent="0.15">
      <c r="A59" s="812" t="s">
        <v>1612</v>
      </c>
      <c r="B59" s="252" t="s">
        <v>447</v>
      </c>
      <c r="C59" s="252" t="s">
        <v>447</v>
      </c>
      <c r="D59" s="252" t="s">
        <v>447</v>
      </c>
    </row>
    <row r="60" spans="1:4" ht="9.9499999999999993" customHeight="1" x14ac:dyDescent="0.15">
      <c r="A60" s="812" t="s">
        <v>1613</v>
      </c>
      <c r="B60" s="252">
        <v>1468695.7930000001</v>
      </c>
      <c r="C60" s="252">
        <v>1346656.9839999999</v>
      </c>
      <c r="D60" s="252">
        <v>1675410.044</v>
      </c>
    </row>
    <row r="61" spans="1:4" ht="9.9499999999999993" customHeight="1" x14ac:dyDescent="0.15">
      <c r="A61" s="812" t="s">
        <v>1614</v>
      </c>
      <c r="B61" s="252">
        <v>1085716.7120000001</v>
      </c>
      <c r="C61" s="252">
        <v>977833.92599999998</v>
      </c>
      <c r="D61" s="252">
        <v>1209115.2709999999</v>
      </c>
    </row>
    <row r="62" spans="1:4" ht="9.9499999999999993" customHeight="1" x14ac:dyDescent="0.15">
      <c r="A62" s="813" t="s">
        <v>1615</v>
      </c>
      <c r="B62" s="249">
        <v>321065.04300000001</v>
      </c>
      <c r="C62" s="249">
        <v>254899.29300000001</v>
      </c>
      <c r="D62" s="249">
        <v>356785.011</v>
      </c>
    </row>
    <row r="63" spans="1:4" ht="9.9499999999999993" customHeight="1" x14ac:dyDescent="0.15">
      <c r="A63" s="813" t="s">
        <v>1616</v>
      </c>
      <c r="B63" s="249">
        <v>201092.27799999999</v>
      </c>
      <c r="C63" s="249">
        <v>157750.66500000001</v>
      </c>
      <c r="D63" s="249">
        <v>200148.723</v>
      </c>
    </row>
    <row r="64" spans="1:4" ht="9.9499999999999993" customHeight="1" x14ac:dyDescent="0.15">
      <c r="A64" s="813" t="s">
        <v>1617</v>
      </c>
      <c r="B64" s="249">
        <v>71964.453999999998</v>
      </c>
      <c r="C64" s="249">
        <v>53343.644</v>
      </c>
      <c r="D64" s="249">
        <v>73504.396999999997</v>
      </c>
    </row>
    <row r="65" spans="1:4" ht="9.9499999999999993" customHeight="1" x14ac:dyDescent="0.15">
      <c r="A65" s="812" t="s">
        <v>1618</v>
      </c>
      <c r="B65" s="252">
        <v>313725.02100000001</v>
      </c>
      <c r="C65" s="252">
        <v>298990.54200000002</v>
      </c>
      <c r="D65" s="252">
        <v>362560.658</v>
      </c>
    </row>
    <row r="66" spans="1:4" ht="9.9499999999999993" customHeight="1" x14ac:dyDescent="0.15">
      <c r="A66" s="813" t="s">
        <v>1682</v>
      </c>
      <c r="B66" s="249" t="s">
        <v>447</v>
      </c>
      <c r="C66" s="249">
        <v>1534.16</v>
      </c>
      <c r="D66" s="249" t="s">
        <v>447</v>
      </c>
    </row>
    <row r="67" spans="1:4" ht="9.9499999999999993" customHeight="1" x14ac:dyDescent="0.15">
      <c r="A67" s="813" t="s">
        <v>1619</v>
      </c>
      <c r="B67" s="249">
        <v>111621.946</v>
      </c>
      <c r="C67" s="249">
        <v>107263.57399999999</v>
      </c>
      <c r="D67" s="249">
        <v>130596.446</v>
      </c>
    </row>
    <row r="68" spans="1:4" ht="9.9499999999999993" customHeight="1" x14ac:dyDescent="0.15">
      <c r="A68" s="812" t="s">
        <v>1620</v>
      </c>
      <c r="B68" s="252">
        <v>69254.06</v>
      </c>
      <c r="C68" s="252">
        <v>69832.516000000003</v>
      </c>
      <c r="D68" s="252">
        <v>103734.11500000001</v>
      </c>
    </row>
    <row r="69" spans="1:4" ht="9.9499999999999993" customHeight="1" x14ac:dyDescent="0.15">
      <c r="A69" s="813" t="s">
        <v>1621</v>
      </c>
      <c r="B69" s="249">
        <v>22279.691999999999</v>
      </c>
      <c r="C69" s="249">
        <v>21752.796999999999</v>
      </c>
      <c r="D69" s="249">
        <v>35762.870000000003</v>
      </c>
    </row>
    <row r="70" spans="1:4" ht="9.9499999999999993" customHeight="1" x14ac:dyDescent="0.15">
      <c r="A70" s="812" t="s">
        <v>1691</v>
      </c>
      <c r="B70" s="252">
        <v>1079509.5349999999</v>
      </c>
      <c r="C70" s="252">
        <v>1158979.8389999999</v>
      </c>
      <c r="D70" s="252">
        <v>1416363.503</v>
      </c>
    </row>
    <row r="71" spans="1:4" ht="9.9499999999999993" customHeight="1" x14ac:dyDescent="0.15">
      <c r="A71" s="812" t="s">
        <v>1623</v>
      </c>
      <c r="B71" s="252">
        <v>162365.76699999999</v>
      </c>
      <c r="C71" s="252">
        <v>172667.17499999999</v>
      </c>
      <c r="D71" s="252">
        <v>246603.88399999999</v>
      </c>
    </row>
    <row r="72" spans="1:4" ht="9.9499999999999993" customHeight="1" x14ac:dyDescent="0.15">
      <c r="A72" s="813" t="s">
        <v>1624</v>
      </c>
      <c r="B72" s="249">
        <v>156084.51199999999</v>
      </c>
      <c r="C72" s="252" t="s">
        <v>447</v>
      </c>
      <c r="D72" s="252" t="s">
        <v>447</v>
      </c>
    </row>
    <row r="73" spans="1:4" ht="9.9499999999999993" customHeight="1" x14ac:dyDescent="0.15">
      <c r="A73" s="812" t="s">
        <v>1625</v>
      </c>
      <c r="B73" s="252">
        <v>87713.528999999995</v>
      </c>
      <c r="C73" s="252">
        <v>90512.611999999994</v>
      </c>
      <c r="D73" s="252">
        <v>85099.135999999999</v>
      </c>
    </row>
    <row r="74" spans="1:4" ht="9.9499999999999993" customHeight="1" x14ac:dyDescent="0.15">
      <c r="A74" s="812" t="s">
        <v>1626</v>
      </c>
      <c r="B74" s="252">
        <v>30983.361000000001</v>
      </c>
      <c r="C74" s="252">
        <v>33563.046000000002</v>
      </c>
      <c r="D74" s="252">
        <v>38590.131000000001</v>
      </c>
    </row>
    <row r="75" spans="1:4" ht="9.9499999999999993" customHeight="1" x14ac:dyDescent="0.15">
      <c r="A75" s="814" t="s">
        <v>1627</v>
      </c>
      <c r="B75" s="249" t="s">
        <v>447</v>
      </c>
      <c r="C75" s="249">
        <v>23017.587</v>
      </c>
      <c r="D75" s="249">
        <v>24198.561000000002</v>
      </c>
    </row>
    <row r="76" spans="1:4" ht="9.9499999999999993" customHeight="1" x14ac:dyDescent="0.15">
      <c r="A76" s="812" t="s">
        <v>1628</v>
      </c>
      <c r="B76" s="252">
        <v>56730.167999999998</v>
      </c>
      <c r="C76" s="252">
        <v>56949.565999999999</v>
      </c>
      <c r="D76" s="252">
        <v>46509.004999999997</v>
      </c>
    </row>
    <row r="77" spans="1:4" ht="9.9499999999999993" customHeight="1" x14ac:dyDescent="0.15">
      <c r="A77" s="813" t="s">
        <v>1629</v>
      </c>
      <c r="B77" s="249">
        <v>7179.1890000000003</v>
      </c>
      <c r="C77" s="249">
        <v>6701.4369999999999</v>
      </c>
      <c r="D77" s="249">
        <v>14269.674000000001</v>
      </c>
    </row>
    <row r="78" spans="1:4" ht="9.9499999999999993" customHeight="1" x14ac:dyDescent="0.15">
      <c r="A78" s="813" t="s">
        <v>1683</v>
      </c>
      <c r="B78" s="249">
        <v>2966.2620000000002</v>
      </c>
      <c r="C78" s="252" t="s">
        <v>447</v>
      </c>
      <c r="D78" s="252" t="s">
        <v>447</v>
      </c>
    </row>
    <row r="79" spans="1:4" ht="9.9499999999999993" customHeight="1" x14ac:dyDescent="0.15">
      <c r="A79" s="812" t="s">
        <v>1630</v>
      </c>
      <c r="B79" s="252">
        <v>363438.02600000001</v>
      </c>
      <c r="C79" s="252">
        <v>384087.34899999999</v>
      </c>
      <c r="D79" s="252">
        <v>422783.30499999999</v>
      </c>
    </row>
    <row r="80" spans="1:4" ht="9.9499999999999993" customHeight="1" x14ac:dyDescent="0.15">
      <c r="A80" s="813" t="s">
        <v>1631</v>
      </c>
      <c r="B80" s="249">
        <v>323207.05</v>
      </c>
      <c r="C80" s="249">
        <v>342854.87300000002</v>
      </c>
      <c r="D80" s="249">
        <v>378874.08299999998</v>
      </c>
    </row>
    <row r="81" spans="1:4" ht="9.9499999999999993" customHeight="1" x14ac:dyDescent="0.15">
      <c r="A81" s="790" t="s">
        <v>1692</v>
      </c>
      <c r="B81" s="252">
        <v>69441.623000000007</v>
      </c>
      <c r="C81" s="252">
        <v>83530.626999999993</v>
      </c>
      <c r="D81" s="252">
        <v>99800.858999999997</v>
      </c>
    </row>
    <row r="82" spans="1:4" ht="9.9499999999999993" customHeight="1" x14ac:dyDescent="0.15">
      <c r="A82" s="790" t="s">
        <v>1633</v>
      </c>
      <c r="B82" s="252">
        <v>65744.226999999999</v>
      </c>
      <c r="C82" s="252">
        <v>88416.554000000004</v>
      </c>
      <c r="D82" s="252">
        <v>127741.622</v>
      </c>
    </row>
    <row r="83" spans="1:4" ht="9.9499999999999993" customHeight="1" x14ac:dyDescent="0.15">
      <c r="A83" s="812" t="s">
        <v>1634</v>
      </c>
      <c r="B83" s="252">
        <v>114645.452</v>
      </c>
      <c r="C83" s="252">
        <v>119595.36599999999</v>
      </c>
      <c r="D83" s="252">
        <v>143331.39300000001</v>
      </c>
    </row>
    <row r="84" spans="1:4" ht="9.9499999999999993" customHeight="1" x14ac:dyDescent="0.15">
      <c r="A84" s="812" t="s">
        <v>1635</v>
      </c>
      <c r="B84" s="252">
        <v>216160.91099999999</v>
      </c>
      <c r="C84" s="252">
        <v>220170.15599999999</v>
      </c>
      <c r="D84" s="252">
        <v>291003.304</v>
      </c>
    </row>
    <row r="85" spans="1:4" ht="9.9499999999999993" customHeight="1" x14ac:dyDescent="0.15">
      <c r="A85" s="812" t="s">
        <v>1636</v>
      </c>
      <c r="B85" s="252">
        <v>26867.236000000001</v>
      </c>
      <c r="C85" s="252">
        <v>30593.976999999999</v>
      </c>
      <c r="D85" s="252">
        <v>36489.330999999998</v>
      </c>
    </row>
    <row r="86" spans="1:4" ht="9.9499999999999993" customHeight="1" x14ac:dyDescent="0.15">
      <c r="A86" s="812" t="s">
        <v>1637</v>
      </c>
      <c r="B86" s="252">
        <v>64677.512000000002</v>
      </c>
      <c r="C86" s="252">
        <v>67080.964000000007</v>
      </c>
      <c r="D86" s="252">
        <v>87434.005999999994</v>
      </c>
    </row>
    <row r="87" spans="1:4" ht="9.9499999999999993" customHeight="1" x14ac:dyDescent="0.15">
      <c r="A87" s="814" t="s">
        <v>1638</v>
      </c>
      <c r="B87" s="249">
        <v>11035.619000000001</v>
      </c>
      <c r="C87" s="249">
        <v>11160.746999999999</v>
      </c>
      <c r="D87" s="249">
        <v>14248.526</v>
      </c>
    </row>
    <row r="88" spans="1:4" ht="9.9499999999999993" customHeight="1" x14ac:dyDescent="0.15">
      <c r="A88" s="812" t="s">
        <v>1639</v>
      </c>
      <c r="B88" s="252">
        <v>124616.163</v>
      </c>
      <c r="C88" s="252">
        <v>122495.215</v>
      </c>
      <c r="D88" s="252">
        <v>167079.967</v>
      </c>
    </row>
    <row r="89" spans="1:4" ht="9.9499999999999993" customHeight="1" x14ac:dyDescent="0.15">
      <c r="A89" s="812" t="s">
        <v>1640</v>
      </c>
      <c r="B89" s="252">
        <v>1329599.7649999999</v>
      </c>
      <c r="C89" s="252">
        <v>1475324.544</v>
      </c>
      <c r="D89" s="252">
        <v>1895481.3359999999</v>
      </c>
    </row>
    <row r="90" spans="1:4" ht="9.9499999999999993" customHeight="1" x14ac:dyDescent="0.15">
      <c r="A90" s="812" t="s">
        <v>1641</v>
      </c>
      <c r="B90" s="252">
        <v>1227086.2250000001</v>
      </c>
      <c r="C90" s="252">
        <v>1363603.9180000001</v>
      </c>
      <c r="D90" s="252">
        <v>1754418.6580000001</v>
      </c>
    </row>
    <row r="91" spans="1:4" ht="9.9499999999999993" customHeight="1" x14ac:dyDescent="0.15">
      <c r="A91" s="813" t="s">
        <v>1642</v>
      </c>
      <c r="B91" s="249">
        <v>318680.37</v>
      </c>
      <c r="C91" s="249">
        <v>344940.13900000002</v>
      </c>
      <c r="D91" s="249">
        <v>450234.109</v>
      </c>
    </row>
    <row r="92" spans="1:4" ht="9.9499999999999993" customHeight="1" x14ac:dyDescent="0.15">
      <c r="A92" s="813" t="s">
        <v>1643</v>
      </c>
      <c r="B92" s="249">
        <v>313110.08299999998</v>
      </c>
      <c r="C92" s="249">
        <v>330257.89899999998</v>
      </c>
      <c r="D92" s="249">
        <v>385796.26799999998</v>
      </c>
    </row>
    <row r="93" spans="1:4" ht="9.9499999999999993" customHeight="1" x14ac:dyDescent="0.15">
      <c r="A93" s="813" t="s">
        <v>1644</v>
      </c>
      <c r="B93" s="249">
        <v>455370.65500000003</v>
      </c>
      <c r="C93" s="249">
        <v>524896.68599999999</v>
      </c>
      <c r="D93" s="249">
        <v>691460.15599999996</v>
      </c>
    </row>
    <row r="94" spans="1:4" ht="9.9499999999999993" customHeight="1" x14ac:dyDescent="0.15">
      <c r="A94" s="813" t="s">
        <v>1645</v>
      </c>
      <c r="B94" s="249">
        <v>68578.426000000007</v>
      </c>
      <c r="C94" s="249">
        <v>94709.237999999998</v>
      </c>
      <c r="D94" s="249">
        <v>129620.38499999999</v>
      </c>
    </row>
    <row r="95" spans="1:4" ht="9.9499999999999993" customHeight="1" x14ac:dyDescent="0.15">
      <c r="A95" s="812" t="s">
        <v>1646</v>
      </c>
      <c r="B95" s="252">
        <v>102513.54</v>
      </c>
      <c r="C95" s="252">
        <v>111720.626</v>
      </c>
      <c r="D95" s="252">
        <v>141062.67800000001</v>
      </c>
    </row>
    <row r="96" spans="1:4" ht="9.9499999999999993" customHeight="1" x14ac:dyDescent="0.15">
      <c r="A96" s="812" t="s">
        <v>1672</v>
      </c>
      <c r="B96" s="252">
        <v>2750334.1680000001</v>
      </c>
      <c r="C96" s="252">
        <v>3096782.514</v>
      </c>
      <c r="D96" s="252">
        <v>3481858.6949999998</v>
      </c>
    </row>
    <row r="97" spans="1:4" ht="9.9499999999999993" customHeight="1" x14ac:dyDescent="0.15">
      <c r="A97" s="790" t="s">
        <v>1693</v>
      </c>
      <c r="B97" s="252">
        <v>70270.820000000007</v>
      </c>
      <c r="C97" s="252">
        <v>87985.581000000006</v>
      </c>
      <c r="D97" s="252">
        <v>104650.579</v>
      </c>
    </row>
    <row r="98" spans="1:4" ht="9.9499999999999993" customHeight="1" x14ac:dyDescent="0.15">
      <c r="A98" s="812" t="s">
        <v>1694</v>
      </c>
      <c r="B98" s="252">
        <v>1532653.9650000001</v>
      </c>
      <c r="C98" s="252">
        <v>1741911.3149999999</v>
      </c>
      <c r="D98" s="252">
        <v>1803588.9350000001</v>
      </c>
    </row>
    <row r="99" spans="1:4" ht="9.9499999999999993" customHeight="1" x14ac:dyDescent="0.15">
      <c r="A99" s="812" t="s">
        <v>1648</v>
      </c>
      <c r="B99" s="252">
        <v>25235.282999999999</v>
      </c>
      <c r="C99" s="252">
        <v>30033.56</v>
      </c>
      <c r="D99" s="252">
        <v>38761.917999999998</v>
      </c>
    </row>
    <row r="100" spans="1:4" ht="9.9499999999999993" customHeight="1" x14ac:dyDescent="0.15">
      <c r="A100" s="812" t="s">
        <v>1649</v>
      </c>
      <c r="B100" s="252" t="s">
        <v>447</v>
      </c>
      <c r="C100" s="252">
        <v>48.46</v>
      </c>
      <c r="D100" s="252">
        <v>559.803</v>
      </c>
    </row>
    <row r="101" spans="1:4" ht="9.9499999999999993" customHeight="1" x14ac:dyDescent="0.15">
      <c r="A101" s="812" t="s">
        <v>1695</v>
      </c>
      <c r="B101" s="252">
        <v>581465.04</v>
      </c>
      <c r="C101" s="252">
        <v>615543.52300000004</v>
      </c>
      <c r="D101" s="252">
        <v>769216.098</v>
      </c>
    </row>
    <row r="102" spans="1:4" ht="9.9499999999999993" customHeight="1" x14ac:dyDescent="0.15">
      <c r="A102" s="813" t="s">
        <v>1651</v>
      </c>
      <c r="B102" s="249">
        <v>580623.179</v>
      </c>
      <c r="C102" s="249">
        <v>613175.09199999995</v>
      </c>
      <c r="D102" s="249">
        <v>765076.09100000001</v>
      </c>
    </row>
    <row r="103" spans="1:4" ht="9.9499999999999993" customHeight="1" x14ac:dyDescent="0.15">
      <c r="A103" s="812" t="s">
        <v>1652</v>
      </c>
      <c r="B103" s="252" t="s">
        <v>447</v>
      </c>
      <c r="C103" s="252">
        <v>21860.615000000002</v>
      </c>
      <c r="D103" s="252">
        <v>32660.471000000001</v>
      </c>
    </row>
    <row r="104" spans="1:4" ht="9.9499999999999993" customHeight="1" x14ac:dyDescent="0.15">
      <c r="A104" s="812" t="s">
        <v>1653</v>
      </c>
      <c r="B104" s="252">
        <v>515375.848</v>
      </c>
      <c r="C104" s="252">
        <v>599399.46</v>
      </c>
      <c r="D104" s="252">
        <v>732420.89099999995</v>
      </c>
    </row>
    <row r="105" spans="1:4" ht="9.9499999999999993" customHeight="1" x14ac:dyDescent="0.15">
      <c r="A105" s="812" t="s">
        <v>1654</v>
      </c>
      <c r="B105" s="252">
        <v>199114.685</v>
      </c>
      <c r="C105" s="252">
        <v>237072.56200000001</v>
      </c>
      <c r="D105" s="252">
        <v>296921.60100000002</v>
      </c>
    </row>
    <row r="106" spans="1:4" ht="9.9499999999999993" customHeight="1" x14ac:dyDescent="0.15">
      <c r="A106" s="815" t="s">
        <v>1655</v>
      </c>
      <c r="B106" s="249">
        <v>131322.31400000001</v>
      </c>
      <c r="C106" s="249" t="s">
        <v>447</v>
      </c>
      <c r="D106" s="249">
        <v>223463.82199999999</v>
      </c>
    </row>
    <row r="107" spans="1:4" ht="9.9499999999999993" customHeight="1" x14ac:dyDescent="0.15">
      <c r="A107" s="812" t="s">
        <v>1656</v>
      </c>
      <c r="B107" s="252">
        <v>316261.163</v>
      </c>
      <c r="C107" s="252">
        <v>362326.89799999999</v>
      </c>
      <c r="D107" s="252">
        <v>435499.29</v>
      </c>
    </row>
    <row r="108" spans="1:4" ht="9.9499999999999993" customHeight="1" x14ac:dyDescent="0.15">
      <c r="A108" s="814" t="s">
        <v>1657</v>
      </c>
      <c r="B108" s="249">
        <v>314947.34899999999</v>
      </c>
      <c r="C108" s="249">
        <v>361398.04800000001</v>
      </c>
      <c r="D108" s="249">
        <v>430400.84899999999</v>
      </c>
    </row>
    <row r="109" spans="1:4" ht="9.9499999999999993" customHeight="1" x14ac:dyDescent="0.15">
      <c r="A109" s="812" t="s">
        <v>1673</v>
      </c>
      <c r="B109" s="252">
        <v>676303.14599999995</v>
      </c>
      <c r="C109" s="252">
        <v>716276.26800000004</v>
      </c>
      <c r="D109" s="252">
        <v>700113.87199999997</v>
      </c>
    </row>
    <row r="110" spans="1:4" ht="9.9499999999999993" customHeight="1" x14ac:dyDescent="0.15">
      <c r="A110" s="813" t="s">
        <v>1659</v>
      </c>
      <c r="B110" s="249">
        <v>654957.45400000003</v>
      </c>
      <c r="C110" s="249">
        <v>695957.11199999996</v>
      </c>
      <c r="D110" s="249">
        <v>672927.03300000005</v>
      </c>
    </row>
    <row r="111" spans="1:4" ht="5.0999999999999996" customHeight="1" thickBot="1" x14ac:dyDescent="0.2">
      <c r="A111" s="807"/>
      <c r="B111" s="807"/>
      <c r="C111" s="807"/>
      <c r="D111" s="807"/>
    </row>
    <row r="112" spans="1:4" ht="9" customHeight="1" thickTop="1" x14ac:dyDescent="0.15">
      <c r="A112" s="156" t="s">
        <v>1684</v>
      </c>
    </row>
    <row r="113" spans="1:1" ht="9" customHeight="1" x14ac:dyDescent="0.15">
      <c r="A113" s="732" t="s">
        <v>1685</v>
      </c>
    </row>
    <row r="114" spans="1:1" ht="9" customHeight="1" x14ac:dyDescent="0.15">
      <c r="A114" s="801" t="s">
        <v>1696</v>
      </c>
    </row>
    <row r="115" spans="1:1" ht="9" customHeight="1" x14ac:dyDescent="0.15">
      <c r="A115" s="732" t="s">
        <v>1697</v>
      </c>
    </row>
    <row r="116" spans="1:1" ht="9" customHeight="1" x14ac:dyDescent="0.15">
      <c r="A116" s="801" t="s">
        <v>1698</v>
      </c>
    </row>
    <row r="117" spans="1:1" ht="9" customHeight="1" x14ac:dyDescent="0.15">
      <c r="A117" s="801" t="s">
        <v>1699</v>
      </c>
    </row>
    <row r="118" spans="1:1" ht="9" customHeight="1" x14ac:dyDescent="0.15">
      <c r="A118" s="801" t="s">
        <v>1700</v>
      </c>
    </row>
  </sheetData>
  <mergeCells count="5">
    <mergeCell ref="A3:A4"/>
    <mergeCell ref="B3:B4"/>
    <mergeCell ref="C3:C4"/>
    <mergeCell ref="D3:D4"/>
    <mergeCell ref="A1:D1"/>
  </mergeCells>
  <pageMargins left="0.78740157480314965" right="0.78740157480314965" top="0.78740157480314965" bottom="0.78740157480314965" header="0" footer="0"/>
  <pageSetup paperSize="9" scale="91" firstPageNumber="0" orientation="portrait" useFirstPageNumber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D7F7A-A868-4E98-B474-7595B55E9408}">
  <dimension ref="A1:M302"/>
  <sheetViews>
    <sheetView showGridLines="0" zoomScaleNormal="100" workbookViewId="0">
      <selection sqref="A1:E1"/>
    </sheetView>
  </sheetViews>
  <sheetFormatPr defaultColWidth="9.140625" defaultRowHeight="4.5" customHeight="1" x14ac:dyDescent="0.15"/>
  <cols>
    <col min="1" max="1" width="3.7109375" style="328" customWidth="1"/>
    <col min="2" max="2" width="103.140625" style="328" bestFit="1" customWidth="1"/>
    <col min="3" max="3" width="2.5703125" style="328" bestFit="1" customWidth="1"/>
    <col min="4" max="4" width="8.28515625" style="328" customWidth="1"/>
    <col min="5" max="5" width="9.5703125" style="328" bestFit="1" customWidth="1"/>
    <col min="6" max="6" width="8.28515625" style="328" customWidth="1"/>
    <col min="7" max="7" width="9.5703125" style="328" bestFit="1" customWidth="1"/>
    <col min="8" max="16384" width="9.140625" style="328"/>
  </cols>
  <sheetData>
    <row r="1" spans="1:7" s="326" customFormat="1" ht="15.95" customHeight="1" x14ac:dyDescent="0.2">
      <c r="A1" s="1049" t="s">
        <v>1357</v>
      </c>
      <c r="B1" s="1049"/>
      <c r="C1" s="1049"/>
      <c r="D1" s="1049"/>
      <c r="E1" s="1049"/>
      <c r="F1" s="1049"/>
      <c r="G1" s="1049"/>
    </row>
    <row r="2" spans="1:7" ht="9" customHeight="1" x14ac:dyDescent="0.15">
      <c r="A2" s="327" t="s">
        <v>25</v>
      </c>
      <c r="B2" s="327"/>
      <c r="C2" s="327"/>
      <c r="G2" s="329">
        <v>2021</v>
      </c>
    </row>
    <row r="3" spans="1:7" ht="9.9499999999999993" customHeight="1" x14ac:dyDescent="0.15">
      <c r="A3" s="1053" t="s">
        <v>664</v>
      </c>
      <c r="B3" s="1054"/>
      <c r="C3" s="1055"/>
      <c r="D3" s="331" t="s">
        <v>665</v>
      </c>
      <c r="E3" s="331"/>
      <c r="F3" s="331" t="s">
        <v>666</v>
      </c>
      <c r="G3" s="332"/>
    </row>
    <row r="4" spans="1:7" ht="9.9499999999999993" customHeight="1" x14ac:dyDescent="0.15">
      <c r="A4" s="1053"/>
      <c r="B4" s="1054"/>
      <c r="C4" s="1055"/>
      <c r="D4" s="333" t="s">
        <v>22</v>
      </c>
      <c r="E4" s="333" t="s">
        <v>667</v>
      </c>
      <c r="F4" s="333" t="s">
        <v>22</v>
      </c>
      <c r="G4" s="334" t="s">
        <v>667</v>
      </c>
    </row>
    <row r="5" spans="1:7" ht="4.9000000000000004" customHeight="1" x14ac:dyDescent="0.15">
      <c r="A5" s="335"/>
      <c r="B5" s="335"/>
      <c r="C5" s="335"/>
      <c r="D5" s="336"/>
      <c r="E5" s="336"/>
      <c r="F5" s="336"/>
      <c r="G5" s="336"/>
    </row>
    <row r="6" spans="1:7" ht="9" customHeight="1" x14ac:dyDescent="0.15">
      <c r="A6" s="337" t="s">
        <v>668</v>
      </c>
      <c r="B6" s="338"/>
      <c r="C6" s="338"/>
      <c r="D6" s="339" t="s">
        <v>669</v>
      </c>
      <c r="E6" s="340">
        <v>10013464.125</v>
      </c>
      <c r="F6" s="339" t="s">
        <v>669</v>
      </c>
      <c r="G6" s="340">
        <v>6942351.5680000009</v>
      </c>
    </row>
    <row r="7" spans="1:7" ht="9" customHeight="1" x14ac:dyDescent="0.15">
      <c r="A7" s="337" t="s">
        <v>670</v>
      </c>
      <c r="B7" s="196"/>
      <c r="C7" s="196"/>
      <c r="D7" s="339" t="s">
        <v>669</v>
      </c>
      <c r="E7" s="340">
        <v>9495727.1389999986</v>
      </c>
      <c r="F7" s="341" t="s">
        <v>669</v>
      </c>
      <c r="G7" s="340">
        <v>5647494.0670000007</v>
      </c>
    </row>
    <row r="8" spans="1:7" ht="9" customHeight="1" x14ac:dyDescent="0.15">
      <c r="A8" s="342" t="s">
        <v>671</v>
      </c>
      <c r="B8" s="196"/>
      <c r="C8" s="196"/>
      <c r="D8" s="339"/>
      <c r="E8" s="340"/>
      <c r="F8" s="341"/>
      <c r="G8" s="340"/>
    </row>
    <row r="9" spans="1:7" ht="9" customHeight="1" x14ac:dyDescent="0.15">
      <c r="A9" s="343"/>
      <c r="B9" s="337" t="s">
        <v>672</v>
      </c>
      <c r="C9" s="337"/>
      <c r="D9" s="339" t="s">
        <v>669</v>
      </c>
      <c r="E9" s="340">
        <v>185400.84600000002</v>
      </c>
      <c r="F9" s="341" t="s">
        <v>669</v>
      </c>
      <c r="G9" s="340">
        <v>286763.12300000002</v>
      </c>
    </row>
    <row r="10" spans="1:7" ht="9" customHeight="1" x14ac:dyDescent="0.15">
      <c r="A10" s="196"/>
      <c r="B10" s="344" t="s">
        <v>671</v>
      </c>
      <c r="C10" s="344"/>
      <c r="D10" s="339"/>
      <c r="E10" s="340"/>
      <c r="F10" s="341"/>
      <c r="G10" s="340"/>
    </row>
    <row r="11" spans="1:7" ht="9" customHeight="1" x14ac:dyDescent="0.15">
      <c r="A11" s="345"/>
      <c r="B11" s="346" t="s">
        <v>673</v>
      </c>
      <c r="C11" s="346"/>
      <c r="D11" s="347">
        <v>14.24</v>
      </c>
      <c r="E11" s="347">
        <v>6139.2920000000013</v>
      </c>
      <c r="F11" s="347">
        <v>28.562000000000001</v>
      </c>
      <c r="G11" s="347">
        <v>696.85600000000011</v>
      </c>
    </row>
    <row r="12" spans="1:7" ht="9" customHeight="1" x14ac:dyDescent="0.15">
      <c r="A12" s="345"/>
      <c r="B12" s="346" t="s">
        <v>674</v>
      </c>
      <c r="C12" s="346"/>
      <c r="D12" s="347">
        <v>1137.655</v>
      </c>
      <c r="E12" s="347">
        <v>3429.4209999999998</v>
      </c>
      <c r="F12" s="347">
        <v>48555.097000000002</v>
      </c>
      <c r="G12" s="347">
        <v>131579.70799999998</v>
      </c>
    </row>
    <row r="13" spans="1:7" ht="9" customHeight="1" x14ac:dyDescent="0.15">
      <c r="A13" s="345"/>
      <c r="B13" s="346" t="s">
        <v>675</v>
      </c>
      <c r="C13" s="346"/>
      <c r="D13" s="347">
        <v>80755.187999999995</v>
      </c>
      <c r="E13" s="347">
        <v>106874.629</v>
      </c>
      <c r="F13" s="347">
        <v>35942.955000000002</v>
      </c>
      <c r="G13" s="347">
        <v>57992.149999999994</v>
      </c>
    </row>
    <row r="14" spans="1:7" ht="9" customHeight="1" x14ac:dyDescent="0.15">
      <c r="A14" s="345"/>
      <c r="B14" s="346" t="s">
        <v>676</v>
      </c>
      <c r="C14" s="346"/>
      <c r="D14" s="347">
        <v>7619.7619999999997</v>
      </c>
      <c r="E14" s="347">
        <v>22191.212999999996</v>
      </c>
      <c r="F14" s="347">
        <v>16783.498999999996</v>
      </c>
      <c r="G14" s="347">
        <v>63324.942000000003</v>
      </c>
    </row>
    <row r="15" spans="1:7" ht="9" customHeight="1" x14ac:dyDescent="0.15">
      <c r="A15" s="345"/>
      <c r="B15" s="346" t="s">
        <v>677</v>
      </c>
      <c r="C15" s="346"/>
      <c r="D15" s="347">
        <v>3861.7930000000001</v>
      </c>
      <c r="E15" s="347">
        <v>30183.974999999999</v>
      </c>
      <c r="F15" s="347">
        <v>5543.2290000000003</v>
      </c>
      <c r="G15" s="347">
        <v>17147.949000000001</v>
      </c>
    </row>
    <row r="16" spans="1:7" ht="9" customHeight="1" x14ac:dyDescent="0.15">
      <c r="A16" s="345"/>
      <c r="B16" s="348" t="s">
        <v>678</v>
      </c>
      <c r="C16" s="348"/>
      <c r="D16" s="349" t="s">
        <v>669</v>
      </c>
      <c r="E16" s="350">
        <v>1113812.2889999999</v>
      </c>
      <c r="F16" s="351" t="s">
        <v>669</v>
      </c>
      <c r="G16" s="350">
        <v>249030.78900000002</v>
      </c>
    </row>
    <row r="17" spans="1:7" ht="9" customHeight="1" x14ac:dyDescent="0.15">
      <c r="A17" s="346"/>
      <c r="B17" s="352" t="s">
        <v>671</v>
      </c>
      <c r="C17" s="352"/>
      <c r="D17" s="349"/>
      <c r="E17" s="350"/>
      <c r="F17" s="351"/>
      <c r="G17" s="350"/>
    </row>
    <row r="18" spans="1:7" ht="9" customHeight="1" x14ac:dyDescent="0.15">
      <c r="A18" s="345"/>
      <c r="B18" s="346" t="s">
        <v>679</v>
      </c>
      <c r="C18" s="346"/>
      <c r="D18" s="347">
        <v>94384.483000000022</v>
      </c>
      <c r="E18" s="347">
        <v>466168.54599999997</v>
      </c>
      <c r="F18" s="347">
        <v>14538.709000000001</v>
      </c>
      <c r="G18" s="347">
        <v>52820.992999999988</v>
      </c>
    </row>
    <row r="19" spans="1:7" ht="9" customHeight="1" x14ac:dyDescent="0.15">
      <c r="A19" s="345"/>
      <c r="B19" s="346" t="s">
        <v>680</v>
      </c>
      <c r="C19" s="346"/>
      <c r="D19" s="347">
        <v>16596.480000000003</v>
      </c>
      <c r="E19" s="347">
        <v>79607.200999999986</v>
      </c>
      <c r="F19" s="347">
        <v>2021.175</v>
      </c>
      <c r="G19" s="347">
        <v>7929.2950000000001</v>
      </c>
    </row>
    <row r="20" spans="1:7" ht="9" customHeight="1" x14ac:dyDescent="0.15">
      <c r="A20" s="345"/>
      <c r="B20" s="346" t="s">
        <v>681</v>
      </c>
      <c r="C20" s="346"/>
      <c r="D20" s="347">
        <v>92812.094000000012</v>
      </c>
      <c r="E20" s="347">
        <v>274604.11</v>
      </c>
      <c r="F20" s="347">
        <v>44897.424999999981</v>
      </c>
      <c r="G20" s="347">
        <v>101348.79399999999</v>
      </c>
    </row>
    <row r="21" spans="1:7" ht="9" customHeight="1" x14ac:dyDescent="0.15">
      <c r="A21" s="345"/>
      <c r="B21" s="346" t="s">
        <v>682</v>
      </c>
      <c r="C21" s="346"/>
      <c r="D21" s="347">
        <v>7315.3490000000002</v>
      </c>
      <c r="E21" s="347">
        <v>46736.270000000004</v>
      </c>
      <c r="F21" s="347">
        <v>1043.605</v>
      </c>
      <c r="G21" s="347">
        <v>4849.5930000000008</v>
      </c>
    </row>
    <row r="22" spans="1:7" ht="9" customHeight="1" x14ac:dyDescent="0.15">
      <c r="A22" s="345"/>
      <c r="B22" s="346" t="s">
        <v>683</v>
      </c>
      <c r="C22" s="346"/>
      <c r="D22" s="347">
        <v>3484.2560000000003</v>
      </c>
      <c r="E22" s="347">
        <v>8461.1080000000002</v>
      </c>
      <c r="F22" s="347">
        <v>11621.065999999997</v>
      </c>
      <c r="G22" s="347">
        <v>10286.83</v>
      </c>
    </row>
    <row r="23" spans="1:7" ht="9" customHeight="1" x14ac:dyDescent="0.15">
      <c r="A23" s="345"/>
      <c r="B23" s="346" t="s">
        <v>684</v>
      </c>
      <c r="C23" s="346"/>
      <c r="D23" s="347">
        <v>66750.18299999999</v>
      </c>
      <c r="E23" s="347">
        <v>149087.04499999998</v>
      </c>
      <c r="F23" s="347">
        <v>36539.319999999992</v>
      </c>
      <c r="G23" s="347">
        <v>50915.638000000014</v>
      </c>
    </row>
    <row r="24" spans="1:7" ht="9" customHeight="1" x14ac:dyDescent="0.15">
      <c r="A24" s="345"/>
      <c r="B24" s="346" t="s">
        <v>685</v>
      </c>
      <c r="C24" s="346"/>
      <c r="D24" s="347">
        <v>4257.5320000000002</v>
      </c>
      <c r="E24" s="347">
        <v>11709.636</v>
      </c>
      <c r="F24" s="347">
        <v>516.96999999999991</v>
      </c>
      <c r="G24" s="347">
        <v>1710.424</v>
      </c>
    </row>
    <row r="25" spans="1:7" ht="9" customHeight="1" x14ac:dyDescent="0.15">
      <c r="A25" s="345"/>
      <c r="B25" s="346" t="s">
        <v>686</v>
      </c>
      <c r="C25" s="346"/>
      <c r="D25" s="347">
        <v>4074.8880000000004</v>
      </c>
      <c r="E25" s="347">
        <v>16940.330000000002</v>
      </c>
      <c r="F25" s="347">
        <v>1817.5169999999998</v>
      </c>
      <c r="G25" s="347">
        <v>1114.0159999999998</v>
      </c>
    </row>
    <row r="26" spans="1:7" ht="9" customHeight="1" x14ac:dyDescent="0.15">
      <c r="A26" s="345"/>
      <c r="B26" s="346" t="s">
        <v>687</v>
      </c>
      <c r="C26" s="346"/>
      <c r="D26" s="347">
        <v>11971.064999999999</v>
      </c>
      <c r="E26" s="347">
        <v>60489.78899999999</v>
      </c>
      <c r="F26" s="347">
        <v>3040.8160000000012</v>
      </c>
      <c r="G26" s="347">
        <v>18055.205999999998</v>
      </c>
    </row>
    <row r="27" spans="1:7" ht="9" customHeight="1" x14ac:dyDescent="0.15">
      <c r="A27" s="345"/>
      <c r="B27" s="348" t="s">
        <v>688</v>
      </c>
      <c r="C27" s="348"/>
      <c r="D27" s="349" t="s">
        <v>669</v>
      </c>
      <c r="E27" s="350">
        <v>597594.63499999989</v>
      </c>
      <c r="F27" s="351" t="s">
        <v>669</v>
      </c>
      <c r="G27" s="350">
        <v>406981.46700000012</v>
      </c>
    </row>
    <row r="28" spans="1:7" ht="9" customHeight="1" x14ac:dyDescent="0.15">
      <c r="A28" s="346"/>
      <c r="B28" s="352" t="s">
        <v>671</v>
      </c>
      <c r="C28" s="352"/>
      <c r="D28" s="349"/>
      <c r="E28" s="350"/>
      <c r="F28" s="351"/>
      <c r="G28" s="350"/>
    </row>
    <row r="29" spans="1:7" ht="9" customHeight="1" x14ac:dyDescent="0.15">
      <c r="A29" s="345"/>
      <c r="B29" s="346" t="s">
        <v>689</v>
      </c>
      <c r="C29" s="346"/>
      <c r="D29" s="347">
        <v>85647.801000000007</v>
      </c>
      <c r="E29" s="347">
        <v>92878.70600000002</v>
      </c>
      <c r="F29" s="347">
        <v>161834.40099999998</v>
      </c>
      <c r="G29" s="347">
        <v>154376.53200000001</v>
      </c>
    </row>
    <row r="30" spans="1:7" ht="9" customHeight="1" x14ac:dyDescent="0.15">
      <c r="A30" s="345"/>
      <c r="B30" s="346" t="s">
        <v>690</v>
      </c>
      <c r="C30" s="346"/>
      <c r="D30" s="347">
        <v>133413.071</v>
      </c>
      <c r="E30" s="347">
        <v>163158.31400000001</v>
      </c>
      <c r="F30" s="347">
        <v>36070.53100000001</v>
      </c>
      <c r="G30" s="347">
        <v>42489.884999999987</v>
      </c>
    </row>
    <row r="31" spans="1:7" ht="9" customHeight="1" x14ac:dyDescent="0.15">
      <c r="A31" s="345"/>
      <c r="B31" s="346" t="s">
        <v>691</v>
      </c>
      <c r="C31" s="346"/>
      <c r="D31" s="347">
        <v>11562.828</v>
      </c>
      <c r="E31" s="347">
        <v>25890.414000000001</v>
      </c>
      <c r="F31" s="347">
        <v>24075.264000000003</v>
      </c>
      <c r="G31" s="347">
        <v>25179.893999999997</v>
      </c>
    </row>
    <row r="32" spans="1:7" ht="9" customHeight="1" x14ac:dyDescent="0.15">
      <c r="A32" s="345"/>
      <c r="B32" s="346" t="s">
        <v>692</v>
      </c>
      <c r="C32" s="346"/>
      <c r="D32" s="347">
        <v>7579.13</v>
      </c>
      <c r="E32" s="347">
        <v>25489.334999999999</v>
      </c>
      <c r="F32" s="347">
        <v>15396.054</v>
      </c>
      <c r="G32" s="347">
        <v>63420.488000000005</v>
      </c>
    </row>
    <row r="33" spans="1:7" ht="9" customHeight="1" x14ac:dyDescent="0.15">
      <c r="A33" s="345"/>
      <c r="B33" s="346" t="s">
        <v>693</v>
      </c>
      <c r="C33" s="346"/>
      <c r="D33" s="347">
        <v>64127.82499999999</v>
      </c>
      <c r="E33" s="347">
        <v>243329.49899999995</v>
      </c>
      <c r="F33" s="347">
        <v>9556.7159999999985</v>
      </c>
      <c r="G33" s="347">
        <v>42512.104999999989</v>
      </c>
    </row>
    <row r="34" spans="1:7" ht="9" customHeight="1" x14ac:dyDescent="0.15">
      <c r="A34" s="345"/>
      <c r="B34" s="346" t="s">
        <v>694</v>
      </c>
      <c r="C34" s="346"/>
      <c r="D34" s="347">
        <v>17352.175999999999</v>
      </c>
      <c r="E34" s="347">
        <v>22924.947</v>
      </c>
      <c r="F34" s="347">
        <v>28794.269</v>
      </c>
      <c r="G34" s="347">
        <v>51058.536000000007</v>
      </c>
    </row>
    <row r="35" spans="1:7" ht="9" customHeight="1" x14ac:dyDescent="0.15">
      <c r="A35" s="345"/>
      <c r="B35" s="346" t="s">
        <v>695</v>
      </c>
      <c r="C35" s="346"/>
      <c r="D35" s="347">
        <v>9462.523000000001</v>
      </c>
      <c r="E35" s="347">
        <v>18172.902999999998</v>
      </c>
      <c r="F35" s="347">
        <v>9634.8540000000012</v>
      </c>
      <c r="G35" s="347">
        <v>17202.539999999997</v>
      </c>
    </row>
    <row r="36" spans="1:7" ht="9" customHeight="1" x14ac:dyDescent="0.15">
      <c r="A36" s="345"/>
      <c r="B36" s="348" t="s">
        <v>696</v>
      </c>
      <c r="C36" s="348"/>
      <c r="D36" s="349" t="s">
        <v>669</v>
      </c>
      <c r="E36" s="350">
        <v>87717.448000000004</v>
      </c>
      <c r="F36" s="351" t="s">
        <v>669</v>
      </c>
      <c r="G36" s="350">
        <v>91456.688999999998</v>
      </c>
    </row>
    <row r="37" spans="1:7" ht="9" customHeight="1" x14ac:dyDescent="0.15">
      <c r="A37" s="346"/>
      <c r="B37" s="352" t="s">
        <v>671</v>
      </c>
      <c r="C37" s="352"/>
      <c r="D37" s="349"/>
      <c r="E37" s="350"/>
      <c r="F37" s="351"/>
      <c r="G37" s="350"/>
    </row>
    <row r="38" spans="1:7" ht="9" customHeight="1" x14ac:dyDescent="0.15">
      <c r="A38" s="345"/>
      <c r="B38" s="346" t="s">
        <v>697</v>
      </c>
      <c r="C38" s="346"/>
      <c r="D38" s="347">
        <v>21326.955000000002</v>
      </c>
      <c r="E38" s="347">
        <v>71265.743000000002</v>
      </c>
      <c r="F38" s="347">
        <v>14257.790999999997</v>
      </c>
      <c r="G38" s="347">
        <v>81046.383999999991</v>
      </c>
    </row>
    <row r="39" spans="1:7" ht="9" customHeight="1" x14ac:dyDescent="0.15">
      <c r="A39" s="345"/>
      <c r="B39" s="348" t="s">
        <v>698</v>
      </c>
      <c r="C39" s="348"/>
      <c r="D39" s="350" t="s">
        <v>669</v>
      </c>
      <c r="E39" s="350">
        <v>162328.34599999999</v>
      </c>
      <c r="F39" s="351" t="s">
        <v>669</v>
      </c>
      <c r="G39" s="350">
        <v>126497.58099999999</v>
      </c>
    </row>
    <row r="40" spans="1:7" ht="9" customHeight="1" x14ac:dyDescent="0.15">
      <c r="A40" s="346"/>
      <c r="B40" s="352" t="s">
        <v>671</v>
      </c>
      <c r="C40" s="352"/>
      <c r="D40" s="350"/>
      <c r="E40" s="350"/>
      <c r="F40" s="351"/>
      <c r="G40" s="350"/>
    </row>
    <row r="41" spans="1:7" ht="9" customHeight="1" x14ac:dyDescent="0.15">
      <c r="A41" s="345"/>
      <c r="B41" s="346" t="s">
        <v>699</v>
      </c>
      <c r="C41" s="346"/>
      <c r="D41" s="347">
        <v>3065.259</v>
      </c>
      <c r="E41" s="347">
        <v>10935.853000000001</v>
      </c>
      <c r="F41" s="347">
        <v>851.51699999999994</v>
      </c>
      <c r="G41" s="347">
        <v>4642.8559999999998</v>
      </c>
    </row>
    <row r="42" spans="1:7" ht="9" customHeight="1" x14ac:dyDescent="0.15">
      <c r="A42" s="345"/>
      <c r="B42" s="346" t="s">
        <v>700</v>
      </c>
      <c r="C42" s="346"/>
      <c r="D42" s="347">
        <v>41231.754999999997</v>
      </c>
      <c r="E42" s="347">
        <v>115390.71199999998</v>
      </c>
      <c r="F42" s="347">
        <v>72652.040000000008</v>
      </c>
      <c r="G42" s="347">
        <v>76708.717999999993</v>
      </c>
    </row>
    <row r="43" spans="1:7" ht="9" customHeight="1" x14ac:dyDescent="0.15">
      <c r="A43" s="345"/>
      <c r="B43" s="346" t="s">
        <v>701</v>
      </c>
      <c r="C43" s="346"/>
      <c r="D43" s="347">
        <v>4932.8489999999993</v>
      </c>
      <c r="E43" s="347">
        <v>31601.846999999998</v>
      </c>
      <c r="F43" s="347">
        <v>2240.54</v>
      </c>
      <c r="G43" s="347">
        <v>11788.154</v>
      </c>
    </row>
    <row r="44" spans="1:7" ht="9" customHeight="1" x14ac:dyDescent="0.15">
      <c r="A44" s="345"/>
      <c r="B44" s="348" t="s">
        <v>702</v>
      </c>
      <c r="C44" s="348"/>
      <c r="D44" s="349" t="s">
        <v>669</v>
      </c>
      <c r="E44" s="350">
        <v>439765.17400000006</v>
      </c>
      <c r="F44" s="351" t="s">
        <v>669</v>
      </c>
      <c r="G44" s="350">
        <v>350616.35499999998</v>
      </c>
    </row>
    <row r="45" spans="1:7" ht="9" customHeight="1" x14ac:dyDescent="0.15">
      <c r="A45" s="346"/>
      <c r="B45" s="352" t="s">
        <v>671</v>
      </c>
      <c r="C45" s="352"/>
      <c r="D45" s="349"/>
      <c r="E45" s="350"/>
      <c r="F45" s="351"/>
      <c r="G45" s="350"/>
    </row>
    <row r="46" spans="1:7" ht="9" customHeight="1" x14ac:dyDescent="0.15">
      <c r="A46" s="345"/>
      <c r="B46" s="346" t="s">
        <v>703</v>
      </c>
      <c r="C46" s="346"/>
      <c r="D46" s="347">
        <v>380911.27899999992</v>
      </c>
      <c r="E46" s="347">
        <v>82177.882999999987</v>
      </c>
      <c r="F46" s="347">
        <v>51928.998</v>
      </c>
      <c r="G46" s="347">
        <v>20092.469999999994</v>
      </c>
    </row>
    <row r="47" spans="1:7" ht="9" customHeight="1" x14ac:dyDescent="0.15">
      <c r="A47" s="345"/>
      <c r="B47" s="346" t="s">
        <v>704</v>
      </c>
      <c r="C47" s="346"/>
      <c r="D47" s="347">
        <v>36304.282999999996</v>
      </c>
      <c r="E47" s="347">
        <v>18726.733999999997</v>
      </c>
      <c r="F47" s="347">
        <v>4991.0389999999998</v>
      </c>
      <c r="G47" s="347">
        <v>3407.0320000000002</v>
      </c>
    </row>
    <row r="48" spans="1:7" ht="9" customHeight="1" x14ac:dyDescent="0.15">
      <c r="A48" s="345"/>
      <c r="B48" s="346" t="s">
        <v>705</v>
      </c>
      <c r="C48" s="346"/>
      <c r="D48" s="347">
        <v>41318.589</v>
      </c>
      <c r="E48" s="347">
        <v>40296.334999999999</v>
      </c>
      <c r="F48" s="347">
        <v>106554.53199999999</v>
      </c>
      <c r="G48" s="347">
        <v>65627.758000000016</v>
      </c>
    </row>
    <row r="49" spans="1:7" ht="9" customHeight="1" x14ac:dyDescent="0.15">
      <c r="A49" s="345"/>
      <c r="B49" s="346" t="s">
        <v>706</v>
      </c>
      <c r="C49" s="346"/>
      <c r="D49" s="347">
        <v>92572.385999999999</v>
      </c>
      <c r="E49" s="347">
        <v>47903.485999999997</v>
      </c>
      <c r="F49" s="347">
        <v>17287.764999999999</v>
      </c>
      <c r="G49" s="347">
        <v>11062.515999999998</v>
      </c>
    </row>
    <row r="50" spans="1:7" ht="9" customHeight="1" x14ac:dyDescent="0.15">
      <c r="A50" s="345"/>
      <c r="B50" s="346" t="s">
        <v>707</v>
      </c>
      <c r="C50" s="346"/>
      <c r="D50" s="347">
        <v>34718.247999999992</v>
      </c>
      <c r="E50" s="347">
        <v>22093.439000000002</v>
      </c>
      <c r="F50" s="347">
        <v>43231.156000000003</v>
      </c>
      <c r="G50" s="347">
        <v>30327.925999999996</v>
      </c>
    </row>
    <row r="51" spans="1:7" ht="9" customHeight="1" x14ac:dyDescent="0.15">
      <c r="A51" s="345"/>
      <c r="B51" s="346" t="s">
        <v>708</v>
      </c>
      <c r="C51" s="346"/>
      <c r="D51" s="347">
        <v>7978.3200000000006</v>
      </c>
      <c r="E51" s="347">
        <v>7464.5820000000012</v>
      </c>
      <c r="F51" s="347">
        <v>8349.6910000000007</v>
      </c>
      <c r="G51" s="347">
        <v>8124.1059999999998</v>
      </c>
    </row>
    <row r="52" spans="1:7" ht="9" customHeight="1" x14ac:dyDescent="0.15">
      <c r="A52" s="345"/>
      <c r="B52" s="346" t="s">
        <v>709</v>
      </c>
      <c r="C52" s="346"/>
      <c r="D52" s="347">
        <v>22766.251</v>
      </c>
      <c r="E52" s="347">
        <v>6767.5690000000004</v>
      </c>
      <c r="F52" s="347">
        <v>29268.085000000003</v>
      </c>
      <c r="G52" s="347">
        <v>13210.483</v>
      </c>
    </row>
    <row r="53" spans="1:7" ht="9" customHeight="1" x14ac:dyDescent="0.15">
      <c r="A53" s="345"/>
      <c r="B53" s="346" t="s">
        <v>710</v>
      </c>
      <c r="C53" s="346"/>
      <c r="D53" s="347">
        <v>39166.099999999991</v>
      </c>
      <c r="E53" s="347">
        <v>20027.079999999998</v>
      </c>
      <c r="F53" s="347">
        <v>62665.724999999999</v>
      </c>
      <c r="G53" s="347">
        <v>32009.118999999999</v>
      </c>
    </row>
    <row r="54" spans="1:7" ht="9" customHeight="1" x14ac:dyDescent="0.15">
      <c r="A54" s="345"/>
      <c r="B54" s="346" t="s">
        <v>711</v>
      </c>
      <c r="C54" s="346"/>
      <c r="D54" s="347">
        <v>1994.9580000000001</v>
      </c>
      <c r="E54" s="347">
        <v>2011.7120000000002</v>
      </c>
      <c r="F54" s="347">
        <v>1264.3889999999999</v>
      </c>
      <c r="G54" s="347">
        <v>1259.587</v>
      </c>
    </row>
    <row r="55" spans="1:7" ht="9" customHeight="1" x14ac:dyDescent="0.15">
      <c r="A55" s="345"/>
      <c r="B55" s="346" t="s">
        <v>712</v>
      </c>
      <c r="C55" s="346"/>
      <c r="D55" s="347">
        <v>65048.428</v>
      </c>
      <c r="E55" s="347">
        <v>57143.38600000002</v>
      </c>
      <c r="F55" s="347">
        <v>20852.943000000003</v>
      </c>
      <c r="G55" s="347">
        <v>21164.953000000001</v>
      </c>
    </row>
    <row r="56" spans="1:7" ht="9" customHeight="1" x14ac:dyDescent="0.15">
      <c r="A56" s="345"/>
      <c r="B56" s="346" t="s">
        <v>713</v>
      </c>
      <c r="C56" s="346"/>
      <c r="D56" s="347">
        <v>10658.58</v>
      </c>
      <c r="E56" s="347">
        <v>6989.295000000001</v>
      </c>
      <c r="F56" s="347">
        <v>8091.3080000000018</v>
      </c>
      <c r="G56" s="347">
        <v>7114.3819999999996</v>
      </c>
    </row>
    <row r="57" spans="1:7" ht="9" customHeight="1" x14ac:dyDescent="0.15">
      <c r="A57" s="345"/>
      <c r="B57" s="346" t="s">
        <v>714</v>
      </c>
      <c r="C57" s="346"/>
      <c r="D57" s="347">
        <v>43201.007000000005</v>
      </c>
      <c r="E57" s="347">
        <v>42301.82</v>
      </c>
      <c r="F57" s="347">
        <v>10102.473000000002</v>
      </c>
      <c r="G57" s="347">
        <v>11821.119000000002</v>
      </c>
    </row>
    <row r="58" spans="1:7" ht="9" customHeight="1" x14ac:dyDescent="0.15">
      <c r="A58" s="345"/>
      <c r="B58" s="346" t="s">
        <v>715</v>
      </c>
      <c r="C58" s="346"/>
      <c r="D58" s="347">
        <v>1658.15</v>
      </c>
      <c r="E58" s="347">
        <v>806.32</v>
      </c>
      <c r="F58" s="347">
        <v>42.067</v>
      </c>
      <c r="G58" s="347">
        <v>46.784999999999997</v>
      </c>
    </row>
    <row r="59" spans="1:7" ht="9" customHeight="1" x14ac:dyDescent="0.15">
      <c r="A59" s="345"/>
      <c r="B59" s="346" t="s">
        <v>716</v>
      </c>
      <c r="C59" s="346"/>
      <c r="D59" s="347">
        <v>8033.2859999999991</v>
      </c>
      <c r="E59" s="347">
        <v>6171.3090000000002</v>
      </c>
      <c r="F59" s="347">
        <v>20196.284</v>
      </c>
      <c r="G59" s="347">
        <v>17747.853999999996</v>
      </c>
    </row>
    <row r="60" spans="1:7" ht="9" customHeight="1" x14ac:dyDescent="0.15">
      <c r="A60" s="345"/>
      <c r="B60" s="346" t="s">
        <v>717</v>
      </c>
      <c r="C60" s="346"/>
      <c r="D60" s="347">
        <v>3831.6150000000002</v>
      </c>
      <c r="E60" s="347">
        <v>2262.087</v>
      </c>
      <c r="F60" s="347">
        <v>18035.208999999999</v>
      </c>
      <c r="G60" s="347">
        <v>15542.615000000002</v>
      </c>
    </row>
    <row r="61" spans="1:7" ht="9" customHeight="1" x14ac:dyDescent="0.15">
      <c r="A61" s="345"/>
      <c r="B61" s="348" t="s">
        <v>718</v>
      </c>
      <c r="C61" s="348"/>
      <c r="D61" s="349" t="s">
        <v>669</v>
      </c>
      <c r="E61" s="350">
        <v>887619.26900000032</v>
      </c>
      <c r="F61" s="351" t="s">
        <v>669</v>
      </c>
      <c r="G61" s="350">
        <v>796283.69200000016</v>
      </c>
    </row>
    <row r="62" spans="1:7" ht="9" customHeight="1" x14ac:dyDescent="0.15">
      <c r="A62" s="346"/>
      <c r="B62" s="352" t="s">
        <v>671</v>
      </c>
      <c r="C62" s="352"/>
      <c r="D62" s="349"/>
      <c r="E62" s="350"/>
      <c r="F62" s="351"/>
      <c r="G62" s="350"/>
    </row>
    <row r="63" spans="1:7" ht="9" customHeight="1" x14ac:dyDescent="0.15">
      <c r="A63" s="345"/>
      <c r="B63" s="346" t="s">
        <v>719</v>
      </c>
      <c r="C63" s="346"/>
      <c r="D63" s="347">
        <v>367.84100000000001</v>
      </c>
      <c r="E63" s="347">
        <v>1797.114</v>
      </c>
      <c r="F63" s="347">
        <v>26337.630999999998</v>
      </c>
      <c r="G63" s="347">
        <v>42265.416999999994</v>
      </c>
    </row>
    <row r="64" spans="1:7" ht="9" customHeight="1" x14ac:dyDescent="0.15">
      <c r="A64" s="345"/>
      <c r="B64" s="346" t="s">
        <v>720</v>
      </c>
      <c r="C64" s="346"/>
      <c r="D64" s="347">
        <v>4039.0509999999999</v>
      </c>
      <c r="E64" s="347">
        <v>19679.665000000001</v>
      </c>
      <c r="F64" s="347">
        <v>2841.5300000000007</v>
      </c>
      <c r="G64" s="347">
        <v>12944.358</v>
      </c>
    </row>
    <row r="65" spans="1:13" ht="9" customHeight="1" x14ac:dyDescent="0.15">
      <c r="A65" s="345"/>
      <c r="B65" s="346" t="s">
        <v>721</v>
      </c>
      <c r="C65" s="346"/>
      <c r="D65" s="347">
        <v>18.507999999999999</v>
      </c>
      <c r="E65" s="347">
        <v>99.18</v>
      </c>
      <c r="F65" s="353">
        <v>2.0579999999999998</v>
      </c>
      <c r="G65" s="347">
        <v>9.5149999999999988</v>
      </c>
    </row>
    <row r="66" spans="1:13" ht="9" customHeight="1" x14ac:dyDescent="0.15">
      <c r="A66" s="345"/>
      <c r="B66" s="346" t="s">
        <v>722</v>
      </c>
      <c r="C66" s="346"/>
      <c r="D66" s="347">
        <v>448.36799999999994</v>
      </c>
      <c r="E66" s="347">
        <v>2842.8619999999996</v>
      </c>
      <c r="F66" s="347">
        <v>7.7259999999999991</v>
      </c>
      <c r="G66" s="347">
        <v>63.634999999999998</v>
      </c>
    </row>
    <row r="67" spans="1:13" ht="9" customHeight="1" x14ac:dyDescent="0.15">
      <c r="A67" s="345"/>
      <c r="B67" s="346" t="s">
        <v>723</v>
      </c>
      <c r="C67" s="346"/>
      <c r="D67" s="347">
        <v>1308.8130000000001</v>
      </c>
      <c r="E67" s="347">
        <v>3667.2649999999999</v>
      </c>
      <c r="F67" s="347">
        <v>264.51299999999998</v>
      </c>
      <c r="G67" s="347">
        <v>991.64699999999993</v>
      </c>
    </row>
    <row r="68" spans="1:13" ht="9" customHeight="1" x14ac:dyDescent="0.15">
      <c r="A68" s="345"/>
      <c r="B68" s="346" t="s">
        <v>724</v>
      </c>
      <c r="C68" s="346"/>
      <c r="D68" s="347">
        <v>2409.87</v>
      </c>
      <c r="E68" s="347">
        <v>14487.434000000001</v>
      </c>
      <c r="F68" s="347">
        <v>81.31</v>
      </c>
      <c r="G68" s="347">
        <v>453.75999999999993</v>
      </c>
    </row>
    <row r="69" spans="1:13" ht="9" customHeight="1" x14ac:dyDescent="0.15">
      <c r="A69" s="345"/>
      <c r="B69" s="346" t="s">
        <v>725</v>
      </c>
      <c r="C69" s="346"/>
      <c r="D69" s="347">
        <v>1674.6079999999997</v>
      </c>
      <c r="E69" s="347">
        <v>4713.0070000000005</v>
      </c>
      <c r="F69" s="347">
        <v>10407.026000000002</v>
      </c>
      <c r="G69" s="347">
        <v>27816.349000000002</v>
      </c>
    </row>
    <row r="70" spans="1:13" ht="9" customHeight="1" x14ac:dyDescent="0.15">
      <c r="A70" s="345"/>
      <c r="B70" s="346" t="s">
        <v>726</v>
      </c>
      <c r="C70" s="346"/>
      <c r="D70" s="347">
        <v>161.17500000000001</v>
      </c>
      <c r="E70" s="347">
        <v>4616.3320000000003</v>
      </c>
      <c r="F70" s="347">
        <v>229.48400000000001</v>
      </c>
      <c r="G70" s="347">
        <v>6990.0969999999998</v>
      </c>
    </row>
    <row r="71" spans="1:13" ht="9" customHeight="1" x14ac:dyDescent="0.15">
      <c r="A71" s="345"/>
      <c r="B71" s="346" t="s">
        <v>727</v>
      </c>
      <c r="C71" s="346"/>
      <c r="D71" s="347">
        <v>224433.29700000005</v>
      </c>
      <c r="E71" s="347">
        <v>129880.93500000001</v>
      </c>
      <c r="F71" s="347">
        <v>34877.004000000008</v>
      </c>
      <c r="G71" s="347">
        <v>23709.040000000005</v>
      </c>
    </row>
    <row r="72" spans="1:13" ht="9" customHeight="1" x14ac:dyDescent="0.15">
      <c r="A72" s="345"/>
      <c r="B72" s="346" t="s">
        <v>728</v>
      </c>
      <c r="C72" s="346"/>
      <c r="D72" s="347">
        <v>77.522000000000006</v>
      </c>
      <c r="E72" s="347">
        <v>227.26599999999999</v>
      </c>
      <c r="F72" s="347">
        <v>77.459000000000003</v>
      </c>
      <c r="G72" s="347">
        <v>140.20700000000002</v>
      </c>
    </row>
    <row r="73" spans="1:13" ht="9" customHeight="1" x14ac:dyDescent="0.15">
      <c r="A73" s="345"/>
      <c r="B73" s="346" t="s">
        <v>729</v>
      </c>
      <c r="C73" s="346"/>
      <c r="D73" s="347">
        <v>1203.2740000000001</v>
      </c>
      <c r="E73" s="347">
        <v>3489.221</v>
      </c>
      <c r="F73" s="347">
        <v>99.027000000000029</v>
      </c>
      <c r="G73" s="347">
        <v>252.834</v>
      </c>
    </row>
    <row r="74" spans="1:13" ht="9" customHeight="1" x14ac:dyDescent="0.15">
      <c r="A74" s="345"/>
      <c r="B74" s="346" t="s">
        <v>730</v>
      </c>
      <c r="C74" s="346"/>
      <c r="D74" s="347">
        <v>60634.027000000002</v>
      </c>
      <c r="E74" s="347">
        <v>41184.978999999992</v>
      </c>
      <c r="F74" s="347">
        <v>23650.026000000005</v>
      </c>
      <c r="G74" s="347">
        <v>17533.227999999999</v>
      </c>
    </row>
    <row r="75" spans="1:13" ht="9" customHeight="1" x14ac:dyDescent="0.15">
      <c r="A75" s="345"/>
      <c r="B75" s="346" t="s">
        <v>731</v>
      </c>
      <c r="C75" s="346"/>
      <c r="D75" s="347">
        <v>237016.603</v>
      </c>
      <c r="E75" s="347">
        <v>166457.73199999999</v>
      </c>
      <c r="F75" s="347">
        <v>187570.52499999999</v>
      </c>
      <c r="G75" s="347">
        <v>142644.67300000004</v>
      </c>
    </row>
    <row r="76" spans="1:13" ht="9" customHeight="1" x14ac:dyDescent="0.15">
      <c r="A76" s="345"/>
      <c r="B76" s="346" t="s">
        <v>732</v>
      </c>
      <c r="C76" s="346"/>
      <c r="D76" s="347">
        <v>129085.80100000002</v>
      </c>
      <c r="E76" s="347">
        <v>74878.476999999999</v>
      </c>
      <c r="F76" s="347">
        <v>127380.79300000002</v>
      </c>
      <c r="G76" s="347">
        <v>84680.946000000025</v>
      </c>
    </row>
    <row r="77" spans="1:13" ht="9" customHeight="1" x14ac:dyDescent="0.15">
      <c r="A77" s="345"/>
      <c r="B77" s="346" t="s">
        <v>733</v>
      </c>
      <c r="C77" s="346"/>
      <c r="D77" s="347">
        <v>36237.455000000002</v>
      </c>
      <c r="E77" s="347">
        <v>61654.662000000004</v>
      </c>
      <c r="F77" s="347">
        <v>2455.8320000000003</v>
      </c>
      <c r="G77" s="347">
        <v>5484.299</v>
      </c>
    </row>
    <row r="78" spans="1:13" ht="9" customHeight="1" x14ac:dyDescent="0.15">
      <c r="A78" s="345"/>
      <c r="B78" s="346" t="s">
        <v>734</v>
      </c>
      <c r="C78" s="346"/>
      <c r="D78" s="347">
        <v>2366.0209999999997</v>
      </c>
      <c r="E78" s="347">
        <v>4257.4389999999994</v>
      </c>
      <c r="F78" s="347">
        <v>59.894000000000005</v>
      </c>
      <c r="G78" s="347">
        <v>185.29199999999997</v>
      </c>
    </row>
    <row r="79" spans="1:13" ht="9" customHeight="1" x14ac:dyDescent="0.15">
      <c r="A79" s="343"/>
      <c r="B79" s="196" t="s">
        <v>736</v>
      </c>
      <c r="C79" s="196"/>
      <c r="D79" s="357">
        <v>100453.29899999998</v>
      </c>
      <c r="E79" s="357">
        <v>64923.860999999997</v>
      </c>
      <c r="F79" s="357">
        <v>8608.1459999999988</v>
      </c>
      <c r="G79" s="357">
        <v>7836.5069999999987</v>
      </c>
      <c r="H79" s="196"/>
      <c r="I79" s="196"/>
      <c r="J79" s="196"/>
      <c r="K79" s="196"/>
      <c r="L79" s="196"/>
      <c r="M79" s="196"/>
    </row>
    <row r="80" spans="1:13" ht="9" x14ac:dyDescent="0.15">
      <c r="A80" s="343"/>
      <c r="B80" s="196" t="s">
        <v>737</v>
      </c>
      <c r="C80" s="196"/>
      <c r="D80" s="357">
        <v>65788.296999999991</v>
      </c>
      <c r="E80" s="357">
        <v>48391.875</v>
      </c>
      <c r="F80" s="357">
        <v>46506.999000000003</v>
      </c>
      <c r="G80" s="357">
        <v>21766.991000000002</v>
      </c>
      <c r="H80" s="196"/>
      <c r="I80" s="196"/>
      <c r="J80" s="196"/>
      <c r="K80" s="196"/>
      <c r="L80" s="196"/>
      <c r="M80" s="354"/>
    </row>
    <row r="81" spans="1:13" ht="9" customHeight="1" x14ac:dyDescent="0.15">
      <c r="A81" s="343"/>
      <c r="B81" s="196" t="s">
        <v>738</v>
      </c>
      <c r="C81" s="196"/>
      <c r="D81" s="357">
        <v>17452.715999999997</v>
      </c>
      <c r="E81" s="357">
        <v>15548.095000000001</v>
      </c>
      <c r="F81" s="357">
        <v>90318.722000000038</v>
      </c>
      <c r="G81" s="357">
        <v>81578.991000000009</v>
      </c>
      <c r="H81" s="1050"/>
      <c r="I81" s="1051"/>
      <c r="J81" s="1051"/>
      <c r="K81" s="1051"/>
      <c r="L81" s="1051"/>
      <c r="M81" s="1051"/>
    </row>
    <row r="82" spans="1:13" ht="9" customHeight="1" x14ac:dyDescent="0.15">
      <c r="A82" s="343"/>
      <c r="B82" s="196" t="s">
        <v>739</v>
      </c>
      <c r="C82" s="196"/>
      <c r="D82" s="357">
        <v>300.05</v>
      </c>
      <c r="E82" s="357">
        <v>253.23000000000002</v>
      </c>
      <c r="F82" s="357">
        <v>157.13299999999998</v>
      </c>
      <c r="G82" s="357">
        <v>130.66800000000001</v>
      </c>
      <c r="J82" s="355"/>
      <c r="K82" s="355"/>
      <c r="L82" s="355"/>
      <c r="M82" s="355"/>
    </row>
    <row r="83" spans="1:13" ht="9" customHeight="1" x14ac:dyDescent="0.15">
      <c r="A83" s="343"/>
      <c r="B83" s="196" t="s">
        <v>740</v>
      </c>
      <c r="C83" s="196"/>
      <c r="D83" s="357">
        <v>3760.7880000000005</v>
      </c>
      <c r="E83" s="357">
        <v>8839.0529999999999</v>
      </c>
      <c r="F83" s="357">
        <v>1062.6859999999999</v>
      </c>
      <c r="G83" s="357">
        <v>1970.9230000000002</v>
      </c>
      <c r="J83" s="355"/>
      <c r="K83" s="355"/>
      <c r="L83" s="355"/>
      <c r="M83" s="355"/>
    </row>
    <row r="84" spans="1:13" ht="9" customHeight="1" x14ac:dyDescent="0.15">
      <c r="A84" s="343"/>
      <c r="B84" s="196" t="s">
        <v>741</v>
      </c>
      <c r="C84" s="196"/>
      <c r="D84" s="357">
        <v>41031.909000000007</v>
      </c>
      <c r="E84" s="357">
        <v>38837.420999999995</v>
      </c>
      <c r="F84" s="357">
        <v>6912.3269999999993</v>
      </c>
      <c r="G84" s="357">
        <v>7435.3779999999988</v>
      </c>
      <c r="J84" s="355"/>
      <c r="K84" s="355"/>
      <c r="L84" s="355"/>
      <c r="M84" s="355"/>
    </row>
    <row r="85" spans="1:13" ht="9" customHeight="1" x14ac:dyDescent="0.15">
      <c r="A85" s="343"/>
      <c r="B85" s="196" t="s">
        <v>742</v>
      </c>
      <c r="C85" s="196"/>
      <c r="D85" s="357">
        <v>6864.4790000000003</v>
      </c>
      <c r="E85" s="357">
        <v>6612.9</v>
      </c>
      <c r="F85" s="357">
        <v>10088.913000000002</v>
      </c>
      <c r="G85" s="357">
        <v>9704.483000000002</v>
      </c>
      <c r="J85" s="355"/>
      <c r="K85" s="355"/>
      <c r="L85" s="355"/>
      <c r="M85" s="355"/>
    </row>
    <row r="86" spans="1:13" ht="9" customHeight="1" x14ac:dyDescent="0.15">
      <c r="A86" s="343"/>
      <c r="B86" s="196" t="s">
        <v>743</v>
      </c>
      <c r="C86" s="196"/>
      <c r="D86" s="357">
        <v>14274.203000000001</v>
      </c>
      <c r="E86" s="357">
        <v>29024.728000000003</v>
      </c>
      <c r="F86" s="357">
        <v>4654.8960000000006</v>
      </c>
      <c r="G86" s="357">
        <v>10048.361999999999</v>
      </c>
      <c r="J86" s="355"/>
      <c r="K86" s="355"/>
      <c r="L86" s="355"/>
      <c r="M86" s="355"/>
    </row>
    <row r="87" spans="1:13" ht="9" customHeight="1" x14ac:dyDescent="0.15">
      <c r="A87" s="343"/>
      <c r="B87" s="196" t="s">
        <v>744</v>
      </c>
      <c r="C87" s="196"/>
      <c r="D87" s="357">
        <v>14039.040999999999</v>
      </c>
      <c r="E87" s="357">
        <v>28543.083999999999</v>
      </c>
      <c r="F87" s="357">
        <v>23978.07</v>
      </c>
      <c r="G87" s="357">
        <v>41114.027000000002</v>
      </c>
      <c r="J87" s="355"/>
      <c r="K87" s="355"/>
      <c r="L87" s="355"/>
      <c r="M87" s="355"/>
    </row>
    <row r="88" spans="1:13" ht="9" customHeight="1" x14ac:dyDescent="0.15">
      <c r="A88" s="343"/>
      <c r="B88" s="196" t="s">
        <v>745</v>
      </c>
      <c r="C88" s="196"/>
      <c r="D88" s="357">
        <v>224.92400000000001</v>
      </c>
      <c r="E88" s="357">
        <v>1015.4719999999999</v>
      </c>
      <c r="F88" s="357">
        <v>1.0430000000000001</v>
      </c>
      <c r="G88" s="357">
        <v>5.093</v>
      </c>
      <c r="J88" s="355"/>
      <c r="K88" s="355"/>
      <c r="L88" s="355"/>
      <c r="M88" s="355"/>
    </row>
    <row r="89" spans="1:13" ht="9" customHeight="1" x14ac:dyDescent="0.15">
      <c r="A89" s="343"/>
      <c r="B89" s="196" t="s">
        <v>746</v>
      </c>
      <c r="C89" s="196"/>
      <c r="D89" s="357">
        <v>672.91700000000014</v>
      </c>
      <c r="E89" s="357">
        <v>2427.3379999999997</v>
      </c>
      <c r="F89" s="357">
        <v>141.98000000000002</v>
      </c>
      <c r="G89" s="357">
        <v>236.27500000000001</v>
      </c>
      <c r="J89" s="355"/>
      <c r="K89" s="355"/>
      <c r="L89" s="355"/>
      <c r="M89" s="355"/>
    </row>
    <row r="90" spans="1:13" ht="9" customHeight="1" x14ac:dyDescent="0.15">
      <c r="A90" s="358"/>
      <c r="B90" s="182" t="s">
        <v>747</v>
      </c>
      <c r="C90" s="182"/>
      <c r="D90" s="359" t="s">
        <v>669</v>
      </c>
      <c r="E90" s="360">
        <v>323535.46600000001</v>
      </c>
      <c r="F90" s="361" t="s">
        <v>669</v>
      </c>
      <c r="G90" s="362">
        <v>118450.81799999998</v>
      </c>
      <c r="J90" s="355"/>
      <c r="K90" s="355"/>
      <c r="L90" s="355"/>
      <c r="M90" s="355"/>
    </row>
    <row r="91" spans="1:13" ht="9" customHeight="1" x14ac:dyDescent="0.15">
      <c r="A91" s="172"/>
      <c r="B91" s="363" t="s">
        <v>671</v>
      </c>
      <c r="C91" s="363"/>
      <c r="D91" s="359"/>
      <c r="E91" s="362"/>
      <c r="F91" s="361"/>
      <c r="G91" s="362"/>
      <c r="J91" s="355"/>
      <c r="K91" s="355"/>
      <c r="L91" s="355"/>
      <c r="M91" s="355"/>
    </row>
    <row r="92" spans="1:13" ht="9" customHeight="1" x14ac:dyDescent="0.15">
      <c r="A92" s="358"/>
      <c r="B92" s="172" t="s">
        <v>748</v>
      </c>
      <c r="C92" s="172"/>
      <c r="D92" s="364">
        <v>60779.750000000015</v>
      </c>
      <c r="E92" s="364">
        <v>279222.24100000004</v>
      </c>
      <c r="F92" s="364">
        <v>17436.833000000006</v>
      </c>
      <c r="G92" s="364">
        <v>105896.35700000002</v>
      </c>
      <c r="J92" s="355"/>
      <c r="K92" s="355"/>
      <c r="L92" s="355"/>
      <c r="M92" s="355"/>
    </row>
    <row r="93" spans="1:13" ht="9" customHeight="1" x14ac:dyDescent="0.15">
      <c r="A93" s="358"/>
      <c r="B93" s="172" t="s">
        <v>749</v>
      </c>
      <c r="C93" s="172"/>
      <c r="D93" s="364">
        <v>637.45199999999988</v>
      </c>
      <c r="E93" s="364">
        <v>5586.7749999999996</v>
      </c>
      <c r="F93" s="364">
        <v>130.483</v>
      </c>
      <c r="G93" s="364">
        <v>1841.5819999999997</v>
      </c>
      <c r="J93" s="355"/>
      <c r="K93" s="355"/>
      <c r="L93" s="355"/>
      <c r="M93" s="355"/>
    </row>
    <row r="94" spans="1:13" ht="9" customHeight="1" x14ac:dyDescent="0.15">
      <c r="A94" s="358"/>
      <c r="B94" s="172" t="s">
        <v>750</v>
      </c>
      <c r="C94" s="172"/>
      <c r="D94" s="364">
        <v>1464.8359999999998</v>
      </c>
      <c r="E94" s="364">
        <v>8337.6849999999995</v>
      </c>
      <c r="F94" s="364">
        <v>341.56599999999997</v>
      </c>
      <c r="G94" s="364">
        <v>2331.0420000000004</v>
      </c>
      <c r="J94" s="355"/>
      <c r="K94" s="355"/>
      <c r="L94" s="355"/>
      <c r="M94" s="355"/>
    </row>
    <row r="95" spans="1:13" ht="9" customHeight="1" x14ac:dyDescent="0.15">
      <c r="A95" s="358"/>
      <c r="B95" s="172" t="s">
        <v>751</v>
      </c>
      <c r="C95" s="172"/>
      <c r="D95" s="364">
        <v>531.41999999999996</v>
      </c>
      <c r="E95" s="364">
        <v>4554.57</v>
      </c>
      <c r="F95" s="364">
        <v>135.97000000000003</v>
      </c>
      <c r="G95" s="364">
        <v>1449.2110000000002</v>
      </c>
      <c r="J95" s="355"/>
      <c r="K95" s="355"/>
      <c r="L95" s="355"/>
      <c r="M95" s="355"/>
    </row>
    <row r="96" spans="1:13" ht="9" customHeight="1" x14ac:dyDescent="0.15">
      <c r="A96" s="358"/>
      <c r="B96" s="172" t="s">
        <v>752</v>
      </c>
      <c r="C96" s="172"/>
      <c r="D96" s="364">
        <v>70.265000000000001</v>
      </c>
      <c r="E96" s="364">
        <v>1059.0709999999999</v>
      </c>
      <c r="F96" s="364">
        <v>15.748999999999999</v>
      </c>
      <c r="G96" s="364">
        <v>206.78200000000001</v>
      </c>
      <c r="J96" s="355"/>
      <c r="K96" s="355"/>
      <c r="L96" s="355"/>
      <c r="M96" s="355"/>
    </row>
    <row r="97" spans="1:13" ht="9" customHeight="1" x14ac:dyDescent="0.15">
      <c r="A97" s="358"/>
      <c r="B97" s="182" t="s">
        <v>753</v>
      </c>
      <c r="C97" s="182"/>
      <c r="D97" s="359" t="s">
        <v>669</v>
      </c>
      <c r="E97" s="362">
        <v>934152.38699999976</v>
      </c>
      <c r="F97" s="361" t="s">
        <v>669</v>
      </c>
      <c r="G97" s="362">
        <v>87651.73000000001</v>
      </c>
      <c r="J97" s="355"/>
      <c r="K97" s="355"/>
      <c r="L97" s="355"/>
      <c r="M97" s="355"/>
    </row>
    <row r="98" spans="1:13" ht="9" customHeight="1" x14ac:dyDescent="0.15">
      <c r="A98" s="172"/>
      <c r="B98" s="363" t="s">
        <v>671</v>
      </c>
      <c r="C98" s="363"/>
      <c r="D98" s="359"/>
      <c r="E98" s="362"/>
      <c r="F98" s="361"/>
      <c r="G98" s="362"/>
      <c r="J98" s="355"/>
      <c r="K98" s="355"/>
      <c r="L98" s="355"/>
      <c r="M98" s="355"/>
    </row>
    <row r="99" spans="1:13" ht="9" customHeight="1" x14ac:dyDescent="0.15">
      <c r="A99" s="358"/>
      <c r="B99" s="172" t="s">
        <v>754</v>
      </c>
      <c r="C99" s="172"/>
      <c r="D99" s="364">
        <v>1184078.5730000001</v>
      </c>
      <c r="E99" s="364">
        <v>303012.01</v>
      </c>
      <c r="F99" s="364">
        <v>4056.9310000000005</v>
      </c>
      <c r="G99" s="364">
        <v>1335.2260000000001</v>
      </c>
      <c r="J99" s="355"/>
      <c r="K99" s="355"/>
      <c r="L99" s="355"/>
      <c r="M99" s="355"/>
    </row>
    <row r="100" spans="1:13" ht="9" customHeight="1" x14ac:dyDescent="0.15">
      <c r="A100" s="358"/>
      <c r="B100" s="172" t="s">
        <v>755</v>
      </c>
      <c r="C100" s="172"/>
      <c r="D100" s="364">
        <v>37425.453000000001</v>
      </c>
      <c r="E100" s="364">
        <v>8201.1720000000005</v>
      </c>
      <c r="F100" s="353">
        <v>0.40900000000000003</v>
      </c>
      <c r="G100" s="353">
        <v>0.44</v>
      </c>
      <c r="J100" s="355"/>
      <c r="K100" s="355"/>
      <c r="L100" s="355"/>
      <c r="M100" s="355"/>
    </row>
    <row r="101" spans="1:13" ht="9" customHeight="1" x14ac:dyDescent="0.15">
      <c r="A101" s="358"/>
      <c r="B101" s="172" t="s">
        <v>756</v>
      </c>
      <c r="C101" s="172"/>
      <c r="D101" s="364">
        <v>392743.16500000004</v>
      </c>
      <c r="E101" s="364">
        <v>89427.602999999988</v>
      </c>
      <c r="F101" s="364">
        <v>3167.4269999999997</v>
      </c>
      <c r="G101" s="364">
        <v>805.60900000000004</v>
      </c>
      <c r="J101" s="355"/>
      <c r="K101" s="355"/>
      <c r="L101" s="355"/>
      <c r="M101" s="355"/>
    </row>
    <row r="102" spans="1:13" ht="9" customHeight="1" x14ac:dyDescent="0.15">
      <c r="A102" s="358"/>
      <c r="B102" s="172" t="s">
        <v>757</v>
      </c>
      <c r="C102" s="172"/>
      <c r="D102" s="364">
        <v>19025.468000000001</v>
      </c>
      <c r="E102" s="364">
        <v>5246.0730000000003</v>
      </c>
      <c r="F102" s="364">
        <v>1951.2849999999999</v>
      </c>
      <c r="G102" s="364">
        <v>567.346</v>
      </c>
      <c r="J102" s="355"/>
      <c r="K102" s="355"/>
      <c r="L102" s="355"/>
      <c r="M102" s="355"/>
    </row>
    <row r="103" spans="1:13" ht="9" customHeight="1" x14ac:dyDescent="0.15">
      <c r="A103" s="358"/>
      <c r="B103" s="172" t="s">
        <v>758</v>
      </c>
      <c r="C103" s="172"/>
      <c r="D103" s="364">
        <v>2080273.6739999996</v>
      </c>
      <c r="E103" s="364">
        <v>430698.29699999996</v>
      </c>
      <c r="F103" s="364">
        <v>85936.279999999984</v>
      </c>
      <c r="G103" s="364">
        <v>22399.448</v>
      </c>
      <c r="J103" s="355"/>
      <c r="K103" s="355"/>
      <c r="L103" s="355"/>
      <c r="M103" s="355"/>
    </row>
    <row r="104" spans="1:13" ht="9" customHeight="1" x14ac:dyDescent="0.15">
      <c r="A104" s="358"/>
      <c r="B104" s="172" t="s">
        <v>759</v>
      </c>
      <c r="C104" s="172"/>
      <c r="D104" s="364">
        <v>161029.42200000005</v>
      </c>
      <c r="E104" s="364">
        <v>81907.781000000003</v>
      </c>
      <c r="F104" s="364">
        <v>96691.955000000016</v>
      </c>
      <c r="G104" s="364">
        <v>61782.235000000008</v>
      </c>
      <c r="J104" s="355"/>
      <c r="K104" s="355"/>
      <c r="L104" s="355"/>
      <c r="M104" s="355"/>
    </row>
    <row r="105" spans="1:13" ht="9" customHeight="1" x14ac:dyDescent="0.15">
      <c r="A105" s="358"/>
      <c r="B105" s="172" t="s">
        <v>760</v>
      </c>
      <c r="C105" s="172"/>
      <c r="D105" s="364">
        <v>36438.106999999996</v>
      </c>
      <c r="E105" s="364">
        <v>15661.434999999999</v>
      </c>
      <c r="F105" s="364">
        <v>9506.7620000000006</v>
      </c>
      <c r="G105" s="364">
        <v>3111.386</v>
      </c>
      <c r="J105" s="355"/>
      <c r="K105" s="355"/>
      <c r="L105" s="355"/>
      <c r="M105" s="355"/>
    </row>
    <row r="106" spans="1:13" ht="9" customHeight="1" x14ac:dyDescent="0.15">
      <c r="A106" s="358"/>
      <c r="B106" s="172" t="s">
        <v>761</v>
      </c>
      <c r="C106" s="172"/>
      <c r="D106" s="364">
        <v>103068.79400000002</v>
      </c>
      <c r="E106" s="364">
        <v>47955.045000000006</v>
      </c>
      <c r="F106" s="364">
        <v>1998.5440000000001</v>
      </c>
      <c r="G106" s="364">
        <v>1269.422</v>
      </c>
      <c r="J106" s="355"/>
      <c r="K106" s="355"/>
      <c r="L106" s="355"/>
      <c r="M106" s="355"/>
    </row>
    <row r="107" spans="1:13" ht="9" customHeight="1" x14ac:dyDescent="0.15">
      <c r="A107" s="358"/>
      <c r="B107" s="172" t="s">
        <v>762</v>
      </c>
      <c r="C107" s="172"/>
      <c r="D107" s="364">
        <v>18835.921999999999</v>
      </c>
      <c r="E107" s="364">
        <v>16857.024999999998</v>
      </c>
      <c r="F107" s="364">
        <v>70872.376999999979</v>
      </c>
      <c r="G107" s="364">
        <v>51937.273999999998</v>
      </c>
      <c r="J107" s="355"/>
      <c r="K107" s="355"/>
      <c r="L107" s="355"/>
      <c r="M107" s="355"/>
    </row>
    <row r="108" spans="1:13" ht="9" customHeight="1" x14ac:dyDescent="0.15">
      <c r="A108" s="358"/>
      <c r="B108" s="172" t="s">
        <v>763</v>
      </c>
      <c r="C108" s="172"/>
      <c r="D108" s="364">
        <v>2686.5990000000002</v>
      </c>
      <c r="E108" s="364">
        <v>1434.2760000000001</v>
      </c>
      <c r="F108" s="364">
        <v>14314.271999999999</v>
      </c>
      <c r="G108" s="364">
        <v>5464.1530000000012</v>
      </c>
      <c r="J108" s="355"/>
      <c r="K108" s="355"/>
      <c r="L108" s="355"/>
      <c r="M108" s="355"/>
    </row>
    <row r="109" spans="1:13" ht="9" customHeight="1" x14ac:dyDescent="0.15">
      <c r="A109" s="358"/>
      <c r="B109" s="172" t="s">
        <v>764</v>
      </c>
      <c r="C109" s="172"/>
      <c r="D109" s="364">
        <v>5932.2390000000005</v>
      </c>
      <c r="E109" s="364">
        <v>1600.4440000000002</v>
      </c>
      <c r="F109" s="364">
        <v>104.307</v>
      </c>
      <c r="G109" s="364">
        <v>138.77199999999999</v>
      </c>
      <c r="J109" s="355"/>
      <c r="K109" s="355"/>
      <c r="L109" s="355"/>
      <c r="M109" s="355"/>
    </row>
    <row r="110" spans="1:13" ht="9" customHeight="1" x14ac:dyDescent="0.15">
      <c r="A110" s="358"/>
      <c r="B110" s="196" t="s">
        <v>765</v>
      </c>
      <c r="C110" s="196"/>
      <c r="D110" s="364">
        <v>46041.175999999999</v>
      </c>
      <c r="E110" s="364">
        <v>14059.007</v>
      </c>
      <c r="F110" s="364">
        <v>789.36900000000003</v>
      </c>
      <c r="G110" s="364">
        <v>622.654</v>
      </c>
      <c r="J110" s="355"/>
      <c r="K110" s="355"/>
      <c r="L110" s="355"/>
      <c r="M110" s="355"/>
    </row>
    <row r="111" spans="1:13" ht="9" customHeight="1" x14ac:dyDescent="0.15">
      <c r="A111" s="358"/>
      <c r="B111" s="196" t="s">
        <v>766</v>
      </c>
      <c r="C111" s="196"/>
      <c r="D111" s="364">
        <v>3542.7079999999996</v>
      </c>
      <c r="E111" s="364">
        <v>2019.674</v>
      </c>
      <c r="F111" s="364">
        <v>72.311000000000007</v>
      </c>
      <c r="G111" s="364">
        <v>55.38</v>
      </c>
      <c r="J111" s="355"/>
      <c r="K111" s="355"/>
      <c r="L111" s="355"/>
      <c r="M111" s="355"/>
    </row>
    <row r="112" spans="1:13" ht="9" customHeight="1" x14ac:dyDescent="0.15">
      <c r="A112" s="358"/>
      <c r="B112" s="196" t="s">
        <v>767</v>
      </c>
      <c r="C112" s="196"/>
      <c r="D112" s="364">
        <v>33980.349000000002</v>
      </c>
      <c r="E112" s="364">
        <v>7953.5239999999994</v>
      </c>
      <c r="F112" s="364">
        <v>288.21000000000004</v>
      </c>
      <c r="G112" s="364">
        <v>83.709000000000003</v>
      </c>
      <c r="J112" s="355"/>
      <c r="K112" s="355"/>
      <c r="L112" s="355"/>
      <c r="M112" s="355"/>
    </row>
    <row r="113" spans="1:7" ht="9" customHeight="1" x14ac:dyDescent="0.15">
      <c r="A113" s="358"/>
      <c r="B113" s="337" t="s">
        <v>768</v>
      </c>
      <c r="C113" s="337"/>
      <c r="D113" s="359" t="s">
        <v>669</v>
      </c>
      <c r="E113" s="362">
        <v>113829.47100000002</v>
      </c>
      <c r="F113" s="361" t="s">
        <v>669</v>
      </c>
      <c r="G113" s="362">
        <v>52607.990000000013</v>
      </c>
    </row>
    <row r="114" spans="1:7" ht="9" customHeight="1" x14ac:dyDescent="0.15">
      <c r="A114" s="172"/>
      <c r="B114" s="342" t="s">
        <v>671</v>
      </c>
      <c r="C114" s="342"/>
      <c r="D114" s="359"/>
      <c r="E114" s="362"/>
      <c r="F114" s="361"/>
      <c r="G114" s="362"/>
    </row>
    <row r="115" spans="1:7" ht="9" customHeight="1" x14ac:dyDescent="0.15">
      <c r="A115" s="358"/>
      <c r="B115" s="196" t="s">
        <v>769</v>
      </c>
      <c r="C115" s="196"/>
      <c r="D115" s="364">
        <v>96652.106999999989</v>
      </c>
      <c r="E115" s="364">
        <v>34177.883000000002</v>
      </c>
      <c r="F115" s="364">
        <v>45304.242999999995</v>
      </c>
      <c r="G115" s="364">
        <v>17662.518</v>
      </c>
    </row>
    <row r="116" spans="1:7" ht="9" customHeight="1" x14ac:dyDescent="0.15">
      <c r="A116" s="358"/>
      <c r="B116" s="196" t="s">
        <v>770</v>
      </c>
      <c r="C116" s="196"/>
      <c r="D116" s="364">
        <v>71104.455999999991</v>
      </c>
      <c r="E116" s="364">
        <v>24440.409</v>
      </c>
      <c r="F116" s="364">
        <v>2373.5140000000001</v>
      </c>
      <c r="G116" s="364">
        <v>2288.0370000000003</v>
      </c>
    </row>
    <row r="117" spans="1:7" ht="9" customHeight="1" x14ac:dyDescent="0.15">
      <c r="A117" s="365"/>
      <c r="B117" s="196" t="s">
        <v>771</v>
      </c>
      <c r="C117" s="196"/>
      <c r="D117" s="364">
        <v>4311.4139999999998</v>
      </c>
      <c r="E117" s="364">
        <v>923.85599999999999</v>
      </c>
      <c r="F117" s="364">
        <v>1.899</v>
      </c>
      <c r="G117" s="364">
        <v>3.2520000000000002</v>
      </c>
    </row>
    <row r="118" spans="1:7" ht="9" customHeight="1" x14ac:dyDescent="0.15">
      <c r="A118" s="358"/>
      <c r="B118" s="196" t="s">
        <v>772</v>
      </c>
      <c r="C118" s="196"/>
      <c r="D118" s="364">
        <v>2653.6280000000002</v>
      </c>
      <c r="E118" s="364">
        <v>2241.6299999999997</v>
      </c>
      <c r="F118" s="364">
        <v>3151.3779999999997</v>
      </c>
      <c r="G118" s="364">
        <v>1525.5119999999997</v>
      </c>
    </row>
    <row r="119" spans="1:7" ht="9" customHeight="1" x14ac:dyDescent="0.15">
      <c r="A119" s="358"/>
      <c r="B119" s="196" t="s">
        <v>773</v>
      </c>
      <c r="C119" s="196"/>
      <c r="D119" s="364">
        <v>13415.737999999999</v>
      </c>
      <c r="E119" s="364">
        <v>7364.7970000000005</v>
      </c>
      <c r="F119" s="364">
        <v>16951.562000000002</v>
      </c>
      <c r="G119" s="364">
        <v>10159.455999999998</v>
      </c>
    </row>
    <row r="120" spans="1:7" ht="9" customHeight="1" x14ac:dyDescent="0.15">
      <c r="A120" s="358"/>
      <c r="B120" s="196" t="s">
        <v>774</v>
      </c>
      <c r="C120" s="196"/>
      <c r="D120" s="364">
        <v>1358.4580000000001</v>
      </c>
      <c r="E120" s="364">
        <v>1210.174</v>
      </c>
      <c r="F120" s="364">
        <v>15204.210000000003</v>
      </c>
      <c r="G120" s="364">
        <v>9008.4459999999999</v>
      </c>
    </row>
    <row r="121" spans="1:7" ht="9" customHeight="1" x14ac:dyDescent="0.15">
      <c r="A121" s="358"/>
      <c r="B121" s="196" t="s">
        <v>775</v>
      </c>
      <c r="C121" s="196"/>
      <c r="D121" s="364">
        <v>41711.235000000001</v>
      </c>
      <c r="E121" s="364">
        <v>12457.140000000001</v>
      </c>
      <c r="F121" s="364">
        <v>7990.1009999999987</v>
      </c>
      <c r="G121" s="364">
        <v>2709.6410000000005</v>
      </c>
    </row>
    <row r="122" spans="1:7" ht="9" customHeight="1" x14ac:dyDescent="0.15">
      <c r="A122" s="358"/>
      <c r="B122" s="196" t="s">
        <v>776</v>
      </c>
      <c r="C122" s="196"/>
      <c r="D122" s="364">
        <v>15913.104000000001</v>
      </c>
      <c r="E122" s="364">
        <v>9607.8410000000003</v>
      </c>
      <c r="F122" s="364">
        <v>1956.3590000000006</v>
      </c>
      <c r="G122" s="364">
        <v>1211.8399999999999</v>
      </c>
    </row>
    <row r="123" spans="1:7" ht="9" customHeight="1" x14ac:dyDescent="0.15">
      <c r="A123" s="358"/>
      <c r="B123" s="196" t="s">
        <v>777</v>
      </c>
      <c r="C123" s="196"/>
      <c r="D123" s="364">
        <v>3842.5829999999992</v>
      </c>
      <c r="E123" s="364">
        <v>5156.9549999999999</v>
      </c>
      <c r="F123" s="364">
        <v>276.27600000000001</v>
      </c>
      <c r="G123" s="364">
        <v>492.21399999999994</v>
      </c>
    </row>
    <row r="124" spans="1:7" ht="9" customHeight="1" x14ac:dyDescent="0.15">
      <c r="A124" s="358"/>
      <c r="B124" s="196" t="s">
        <v>778</v>
      </c>
      <c r="C124" s="196"/>
      <c r="D124" s="364">
        <v>18191.441000000003</v>
      </c>
      <c r="E124" s="364">
        <v>7902.320999999999</v>
      </c>
      <c r="F124" s="364">
        <v>25191.69</v>
      </c>
      <c r="G124" s="364">
        <v>9621.1279999999988</v>
      </c>
    </row>
    <row r="125" spans="1:7" ht="9" customHeight="1" x14ac:dyDescent="0.15">
      <c r="A125" s="358"/>
      <c r="B125" s="196" t="s">
        <v>779</v>
      </c>
      <c r="C125" s="196"/>
      <c r="D125" s="364">
        <v>54988.325000000004</v>
      </c>
      <c r="E125" s="364">
        <v>29290.580999999998</v>
      </c>
      <c r="F125" s="364">
        <v>21312.155999999999</v>
      </c>
      <c r="G125" s="364">
        <v>8179.3760000000002</v>
      </c>
    </row>
    <row r="126" spans="1:7" ht="9" customHeight="1" x14ac:dyDescent="0.15">
      <c r="A126" s="358"/>
      <c r="B126" s="337" t="s">
        <v>780</v>
      </c>
      <c r="C126" s="337"/>
      <c r="D126" s="359" t="s">
        <v>669</v>
      </c>
      <c r="E126" s="362">
        <v>876085.74799999991</v>
      </c>
      <c r="F126" s="361" t="s">
        <v>669</v>
      </c>
      <c r="G126" s="362">
        <v>116620.29799999998</v>
      </c>
    </row>
    <row r="127" spans="1:7" ht="9" customHeight="1" x14ac:dyDescent="0.15">
      <c r="A127" s="172"/>
      <c r="B127" s="342" t="s">
        <v>671</v>
      </c>
      <c r="C127" s="342"/>
      <c r="D127" s="359"/>
      <c r="E127" s="362"/>
      <c r="F127" s="361"/>
      <c r="G127" s="362"/>
    </row>
    <row r="128" spans="1:7" ht="9" customHeight="1" x14ac:dyDescent="0.15">
      <c r="A128" s="358"/>
      <c r="B128" s="196" t="s">
        <v>781</v>
      </c>
      <c r="C128" s="196"/>
      <c r="D128" s="364">
        <v>1410533.2809999997</v>
      </c>
      <c r="E128" s="364">
        <v>566212.75599999982</v>
      </c>
      <c r="F128" s="364">
        <v>11409.904</v>
      </c>
      <c r="G128" s="364">
        <v>5008.1399999999994</v>
      </c>
    </row>
    <row r="129" spans="1:7" ht="9" customHeight="1" x14ac:dyDescent="0.15">
      <c r="A129" s="358"/>
      <c r="B129" s="196" t="s">
        <v>782</v>
      </c>
      <c r="C129" s="196"/>
      <c r="D129" s="364">
        <v>8378.344000000001</v>
      </c>
      <c r="E129" s="364">
        <v>11991.241999999998</v>
      </c>
      <c r="F129" s="364">
        <v>1072.673</v>
      </c>
      <c r="G129" s="364">
        <v>888.27599999999995</v>
      </c>
    </row>
    <row r="130" spans="1:7" ht="9" customHeight="1" x14ac:dyDescent="0.15">
      <c r="A130" s="358"/>
      <c r="B130" s="196" t="s">
        <v>783</v>
      </c>
      <c r="C130" s="196"/>
      <c r="D130" s="364">
        <v>1166.1189999999999</v>
      </c>
      <c r="E130" s="364">
        <v>1200.3340000000001</v>
      </c>
      <c r="F130" s="364">
        <v>30.321999999999992</v>
      </c>
      <c r="G130" s="364">
        <v>69.73899999999999</v>
      </c>
    </row>
    <row r="131" spans="1:7" ht="9" customHeight="1" x14ac:dyDescent="0.15">
      <c r="A131" s="358"/>
      <c r="B131" s="196" t="s">
        <v>784</v>
      </c>
      <c r="C131" s="196"/>
      <c r="D131" s="364">
        <v>186000.94099999999</v>
      </c>
      <c r="E131" s="364">
        <v>97501.359999999986</v>
      </c>
      <c r="F131" s="364">
        <v>1808.6209999999999</v>
      </c>
      <c r="G131" s="364">
        <v>2237.8530000000005</v>
      </c>
    </row>
    <row r="132" spans="1:7" ht="9" customHeight="1" x14ac:dyDescent="0.15">
      <c r="A132" s="366"/>
      <c r="B132" s="343" t="s">
        <v>785</v>
      </c>
      <c r="C132" s="343"/>
      <c r="D132" s="364">
        <v>718.06600000000003</v>
      </c>
      <c r="E132" s="364">
        <v>257.55</v>
      </c>
      <c r="F132" s="353" t="s">
        <v>498</v>
      </c>
      <c r="G132" s="364">
        <v>0.997</v>
      </c>
    </row>
    <row r="133" spans="1:7" ht="9" customHeight="1" x14ac:dyDescent="0.15">
      <c r="A133" s="358"/>
      <c r="B133" s="196" t="s">
        <v>786</v>
      </c>
      <c r="C133" s="196"/>
      <c r="D133" s="353" t="s">
        <v>498</v>
      </c>
      <c r="E133" s="364">
        <v>1.6819999999999999</v>
      </c>
      <c r="F133" s="364" t="s">
        <v>498</v>
      </c>
      <c r="G133" s="353" t="s">
        <v>498</v>
      </c>
    </row>
    <row r="134" spans="1:7" ht="9" customHeight="1" x14ac:dyDescent="0.15">
      <c r="A134" s="358"/>
      <c r="B134" s="196" t="s">
        <v>787</v>
      </c>
      <c r="C134" s="196"/>
      <c r="D134" s="364">
        <v>29.677</v>
      </c>
      <c r="E134" s="364">
        <v>27.174999999999997</v>
      </c>
      <c r="F134" s="353">
        <v>2.077</v>
      </c>
      <c r="G134" s="353">
        <v>2.65</v>
      </c>
    </row>
    <row r="135" spans="1:7" ht="9" customHeight="1" x14ac:dyDescent="0.15">
      <c r="A135" s="366"/>
      <c r="B135" s="196" t="s">
        <v>788</v>
      </c>
      <c r="C135" s="196"/>
      <c r="D135" s="364">
        <v>321.68700000000001</v>
      </c>
      <c r="E135" s="364">
        <v>1247.336</v>
      </c>
      <c r="F135" s="364">
        <v>18579.203000000001</v>
      </c>
      <c r="G135" s="364">
        <v>54428.733000000007</v>
      </c>
    </row>
    <row r="136" spans="1:7" ht="9" customHeight="1" x14ac:dyDescent="0.15">
      <c r="A136" s="366"/>
      <c r="B136" s="367" t="s">
        <v>789</v>
      </c>
      <c r="C136" s="367"/>
      <c r="D136" s="359" t="s">
        <v>669</v>
      </c>
      <c r="E136" s="362">
        <v>50152.81</v>
      </c>
      <c r="F136" s="359" t="s">
        <v>669</v>
      </c>
      <c r="G136" s="362">
        <v>2609.09</v>
      </c>
    </row>
    <row r="137" spans="1:7" ht="9" customHeight="1" x14ac:dyDescent="0.15">
      <c r="A137" s="366"/>
      <c r="B137" s="367" t="s">
        <v>790</v>
      </c>
      <c r="C137" s="367"/>
      <c r="D137" s="359" t="s">
        <v>669</v>
      </c>
      <c r="E137" s="362">
        <v>7581.7150000000001</v>
      </c>
      <c r="F137" s="359" t="s">
        <v>669</v>
      </c>
      <c r="G137" s="362">
        <v>4970.5579999999991</v>
      </c>
    </row>
    <row r="138" spans="1:7" ht="9" customHeight="1" x14ac:dyDescent="0.15">
      <c r="A138" s="358"/>
      <c r="B138" s="182" t="s">
        <v>791</v>
      </c>
      <c r="C138" s="182"/>
      <c r="D138" s="359" t="s">
        <v>669</v>
      </c>
      <c r="E138" s="362">
        <v>851916.66500000015</v>
      </c>
      <c r="F138" s="361" t="s">
        <v>669</v>
      </c>
      <c r="G138" s="362">
        <v>1065580.0010000002</v>
      </c>
    </row>
    <row r="139" spans="1:7" ht="9" customHeight="1" x14ac:dyDescent="0.15">
      <c r="A139" s="172"/>
      <c r="B139" s="363" t="s">
        <v>671</v>
      </c>
      <c r="C139" s="363"/>
      <c r="D139" s="359"/>
      <c r="E139" s="362"/>
      <c r="F139" s="361"/>
      <c r="G139" s="362"/>
    </row>
    <row r="140" spans="1:7" ht="9" customHeight="1" x14ac:dyDescent="0.15">
      <c r="A140" s="358"/>
      <c r="B140" s="172" t="s">
        <v>792</v>
      </c>
      <c r="C140" s="172"/>
      <c r="D140" s="364">
        <v>2510.2640000000001</v>
      </c>
      <c r="E140" s="364">
        <v>2596.3670000000002</v>
      </c>
      <c r="F140" s="364">
        <v>7812.2379999999994</v>
      </c>
      <c r="G140" s="364">
        <v>3662.9290000000001</v>
      </c>
    </row>
    <row r="141" spans="1:7" ht="9" customHeight="1" x14ac:dyDescent="0.15">
      <c r="A141" s="358"/>
      <c r="B141" s="172" t="s">
        <v>793</v>
      </c>
      <c r="C141" s="172"/>
      <c r="D141" s="364">
        <v>2898.6030000000005</v>
      </c>
      <c r="E141" s="364">
        <v>1841.94</v>
      </c>
      <c r="F141" s="364">
        <v>27574.817999999999</v>
      </c>
      <c r="G141" s="364">
        <v>9740.7900000000009</v>
      </c>
    </row>
    <row r="142" spans="1:7" ht="9" customHeight="1" x14ac:dyDescent="0.15">
      <c r="A142" s="358"/>
      <c r="B142" s="172" t="s">
        <v>794</v>
      </c>
      <c r="C142" s="172"/>
      <c r="D142" s="364">
        <v>4802.91</v>
      </c>
      <c r="E142" s="364">
        <v>5502.991</v>
      </c>
      <c r="F142" s="364">
        <v>129935.21699999999</v>
      </c>
      <c r="G142" s="364">
        <v>138202.37400000004</v>
      </c>
    </row>
    <row r="143" spans="1:7" ht="9" customHeight="1" x14ac:dyDescent="0.15">
      <c r="A143" s="358"/>
      <c r="B143" s="172" t="s">
        <v>795</v>
      </c>
      <c r="C143" s="172"/>
      <c r="D143" s="364">
        <v>183.10200000000003</v>
      </c>
      <c r="E143" s="364">
        <v>303.56700000000001</v>
      </c>
      <c r="F143" s="364">
        <v>30.429999999999996</v>
      </c>
      <c r="G143" s="364">
        <v>41.834000000000003</v>
      </c>
    </row>
    <row r="144" spans="1:7" ht="9" customHeight="1" x14ac:dyDescent="0.15">
      <c r="A144" s="358"/>
      <c r="B144" s="172" t="s">
        <v>796</v>
      </c>
      <c r="C144" s="172"/>
      <c r="D144" s="364">
        <v>134201.56100000005</v>
      </c>
      <c r="E144" s="364">
        <v>367724.97800000006</v>
      </c>
      <c r="F144" s="364">
        <v>216265.39600000001</v>
      </c>
      <c r="G144" s="364">
        <v>701621.58799999999</v>
      </c>
    </row>
    <row r="145" spans="1:7" ht="9" customHeight="1" x14ac:dyDescent="0.15">
      <c r="A145" s="358"/>
      <c r="B145" s="172" t="s">
        <v>797</v>
      </c>
      <c r="C145" s="172"/>
      <c r="D145" s="364">
        <v>113250.05299999999</v>
      </c>
      <c r="E145" s="364">
        <v>317139.26699999999</v>
      </c>
      <c r="F145" s="364">
        <v>189009.79900000003</v>
      </c>
      <c r="G145" s="364">
        <v>612844.68300000031</v>
      </c>
    </row>
    <row r="146" spans="1:7" ht="9" customHeight="1" x14ac:dyDescent="0.15">
      <c r="A146" s="358"/>
      <c r="B146" s="172" t="s">
        <v>798</v>
      </c>
      <c r="C146" s="172"/>
      <c r="D146" s="364">
        <v>38578.906999999992</v>
      </c>
      <c r="E146" s="364">
        <v>36548.536</v>
      </c>
      <c r="F146" s="364">
        <v>746.99200000000008</v>
      </c>
      <c r="G146" s="364">
        <v>1709.2010000000002</v>
      </c>
    </row>
    <row r="147" spans="1:7" ht="9" customHeight="1" x14ac:dyDescent="0.15">
      <c r="A147" s="358"/>
      <c r="B147" s="172" t="s">
        <v>799</v>
      </c>
      <c r="C147" s="172"/>
      <c r="D147" s="364">
        <v>92316.27900000001</v>
      </c>
      <c r="E147" s="364">
        <v>110023.136</v>
      </c>
      <c r="F147" s="364">
        <v>30470.078999999991</v>
      </c>
      <c r="G147" s="364">
        <v>37258.046000000002</v>
      </c>
    </row>
    <row r="148" spans="1:7" ht="9" customHeight="1" x14ac:dyDescent="0.15">
      <c r="A148" s="358"/>
      <c r="B148" s="172" t="s">
        <v>800</v>
      </c>
      <c r="C148" s="172"/>
      <c r="D148" s="364">
        <v>15513.505999999999</v>
      </c>
      <c r="E148" s="364">
        <v>21146.925999999999</v>
      </c>
      <c r="F148" s="364">
        <v>18677.263999999999</v>
      </c>
      <c r="G148" s="364">
        <v>27699.641000000003</v>
      </c>
    </row>
    <row r="149" spans="1:7" ht="9" customHeight="1" x14ac:dyDescent="0.15">
      <c r="A149" s="358"/>
      <c r="B149" s="172" t="s">
        <v>801</v>
      </c>
      <c r="C149" s="172"/>
      <c r="D149" s="364">
        <v>493.65</v>
      </c>
      <c r="E149" s="364">
        <v>2309.7359999999999</v>
      </c>
      <c r="F149" s="364">
        <v>10.542999999999999</v>
      </c>
      <c r="G149" s="364">
        <v>45.106000000000002</v>
      </c>
    </row>
    <row r="150" spans="1:7" ht="9" customHeight="1" x14ac:dyDescent="0.15">
      <c r="A150" s="358"/>
      <c r="B150" s="370" t="s">
        <v>802</v>
      </c>
      <c r="C150" s="370"/>
      <c r="D150" s="371" t="s">
        <v>669</v>
      </c>
      <c r="E150" s="372">
        <v>395860.94499999995</v>
      </c>
      <c r="F150" s="373" t="s">
        <v>669</v>
      </c>
      <c r="G150" s="372">
        <v>320266.44700000022</v>
      </c>
    </row>
    <row r="151" spans="1:7" ht="9" customHeight="1" x14ac:dyDescent="0.15">
      <c r="A151" s="172"/>
      <c r="B151" s="374" t="s">
        <v>671</v>
      </c>
      <c r="C151" s="374"/>
      <c r="D151" s="371"/>
      <c r="E151" s="372"/>
      <c r="F151" s="373"/>
      <c r="G151" s="372"/>
    </row>
    <row r="152" spans="1:7" ht="9" customHeight="1" x14ac:dyDescent="0.15">
      <c r="A152" s="358"/>
      <c r="B152" s="375" t="s">
        <v>803</v>
      </c>
      <c r="C152" s="375"/>
      <c r="D152" s="376">
        <v>10612.589999999998</v>
      </c>
      <c r="E152" s="376">
        <v>45104.116999999991</v>
      </c>
      <c r="F152" s="376">
        <v>15090.144</v>
      </c>
      <c r="G152" s="376">
        <v>39694.721999999987</v>
      </c>
    </row>
    <row r="153" spans="1:7" ht="9" customHeight="1" x14ac:dyDescent="0.15">
      <c r="A153" s="358"/>
      <c r="B153" s="375" t="s">
        <v>804</v>
      </c>
      <c r="C153" s="375"/>
      <c r="D153" s="376">
        <v>33674.514000000003</v>
      </c>
      <c r="E153" s="376">
        <v>123853.03699999998</v>
      </c>
      <c r="F153" s="376">
        <v>10774.749</v>
      </c>
      <c r="G153" s="376">
        <v>24141.572000000004</v>
      </c>
    </row>
    <row r="154" spans="1:7" ht="9" customHeight="1" x14ac:dyDescent="0.15">
      <c r="A154" s="358"/>
      <c r="B154" s="370" t="s">
        <v>805</v>
      </c>
      <c r="C154" s="370"/>
      <c r="D154" s="371" t="s">
        <v>669</v>
      </c>
      <c r="E154" s="372">
        <v>226411.25000000003</v>
      </c>
      <c r="F154" s="373" t="s">
        <v>669</v>
      </c>
      <c r="G154" s="372">
        <v>133513.739</v>
      </c>
    </row>
    <row r="155" spans="1:7" ht="9" customHeight="1" x14ac:dyDescent="0.15">
      <c r="A155" s="172"/>
      <c r="B155" s="374" t="s">
        <v>671</v>
      </c>
      <c r="C155" s="374"/>
      <c r="D155" s="371"/>
      <c r="E155" s="372"/>
      <c r="F155" s="373"/>
      <c r="G155" s="372"/>
    </row>
    <row r="156" spans="1:7" ht="9" customHeight="1" x14ac:dyDescent="0.15">
      <c r="A156" s="358"/>
      <c r="B156" s="375" t="s">
        <v>806</v>
      </c>
      <c r="C156" s="375"/>
      <c r="D156" s="376">
        <v>412772.75699999993</v>
      </c>
      <c r="E156" s="376">
        <v>155189.17099999997</v>
      </c>
      <c r="F156" s="376">
        <v>280353.58799999999</v>
      </c>
      <c r="G156" s="376">
        <v>122954.07200000001</v>
      </c>
    </row>
    <row r="157" spans="1:7" ht="9" customHeight="1" x14ac:dyDescent="0.15">
      <c r="A157" s="358"/>
      <c r="B157" s="346" t="s">
        <v>807</v>
      </c>
      <c r="C157" s="346"/>
      <c r="D157" s="376">
        <v>318479.67300000007</v>
      </c>
      <c r="E157" s="376">
        <v>109643.66899999998</v>
      </c>
      <c r="F157" s="376">
        <v>117246.66799999999</v>
      </c>
      <c r="G157" s="376">
        <v>40235.67</v>
      </c>
    </row>
    <row r="158" spans="1:7" ht="9" customHeight="1" x14ac:dyDescent="0.15">
      <c r="A158" s="358"/>
      <c r="B158" s="375" t="s">
        <v>808</v>
      </c>
      <c r="C158" s="375"/>
      <c r="D158" s="376">
        <v>9039.0079999999998</v>
      </c>
      <c r="E158" s="376">
        <v>1958.24</v>
      </c>
      <c r="F158" s="376">
        <v>1376.26</v>
      </c>
      <c r="G158" s="376">
        <v>350.59699999999998</v>
      </c>
    </row>
    <row r="159" spans="1:7" ht="9" customHeight="1" x14ac:dyDescent="0.15">
      <c r="A159" s="358"/>
      <c r="B159" s="370" t="s">
        <v>809</v>
      </c>
      <c r="C159" s="370"/>
      <c r="D159" s="371" t="s">
        <v>669</v>
      </c>
      <c r="E159" s="372">
        <v>234943.07999999996</v>
      </c>
      <c r="F159" s="373" t="s">
        <v>669</v>
      </c>
      <c r="G159" s="372">
        <v>38948.529000000002</v>
      </c>
    </row>
    <row r="160" spans="1:7" ht="9" customHeight="1" x14ac:dyDescent="0.15">
      <c r="A160" s="172"/>
      <c r="B160" s="374" t="s">
        <v>671</v>
      </c>
      <c r="C160" s="374"/>
      <c r="D160" s="371"/>
      <c r="E160" s="372"/>
      <c r="F160" s="373"/>
      <c r="G160" s="372"/>
    </row>
    <row r="161" spans="1:7" ht="9" customHeight="1" x14ac:dyDescent="0.15">
      <c r="A161" s="358"/>
      <c r="B161" s="375" t="s">
        <v>810</v>
      </c>
      <c r="C161" s="375"/>
      <c r="D161" s="376">
        <v>183.84199999999998</v>
      </c>
      <c r="E161" s="376">
        <v>476.32499999999999</v>
      </c>
      <c r="F161" s="376">
        <v>3.5729999999999995</v>
      </c>
      <c r="G161" s="376">
        <v>48.076000000000008</v>
      </c>
    </row>
    <row r="162" spans="1:7" ht="9" customHeight="1" x14ac:dyDescent="0.15">
      <c r="A162" s="358"/>
      <c r="B162" s="375" t="s">
        <v>811</v>
      </c>
      <c r="C162" s="375"/>
      <c r="D162" s="376">
        <v>675.26199999999994</v>
      </c>
      <c r="E162" s="376">
        <v>3315.3319999999999</v>
      </c>
      <c r="F162" s="376">
        <v>317.35699999999997</v>
      </c>
      <c r="G162" s="376">
        <v>551.41800000000001</v>
      </c>
    </row>
    <row r="163" spans="1:7" ht="9" customHeight="1" x14ac:dyDescent="0.15">
      <c r="A163" s="358"/>
      <c r="B163" s="375" t="s">
        <v>812</v>
      </c>
      <c r="C163" s="375"/>
      <c r="D163" s="376">
        <v>3327.3990000000003</v>
      </c>
      <c r="E163" s="376">
        <v>7981.4599999999991</v>
      </c>
      <c r="F163" s="376">
        <v>1141.5539999999999</v>
      </c>
      <c r="G163" s="376">
        <v>2638.1079999999988</v>
      </c>
    </row>
    <row r="164" spans="1:7" ht="9" customHeight="1" x14ac:dyDescent="0.15">
      <c r="A164" s="358"/>
      <c r="B164" s="375" t="s">
        <v>813</v>
      </c>
      <c r="C164" s="375"/>
      <c r="D164" s="376">
        <v>54379.000000000007</v>
      </c>
      <c r="E164" s="376">
        <v>218687.59700000001</v>
      </c>
      <c r="F164" s="376">
        <v>7528.2750000000015</v>
      </c>
      <c r="G164" s="376">
        <v>35691.542999999998</v>
      </c>
    </row>
    <row r="165" spans="1:7" ht="9" customHeight="1" x14ac:dyDescent="0.15">
      <c r="A165" s="358"/>
      <c r="B165" s="370" t="s">
        <v>814</v>
      </c>
      <c r="C165" s="370"/>
      <c r="D165" s="371" t="s">
        <v>669</v>
      </c>
      <c r="E165" s="372">
        <v>635884.92499999981</v>
      </c>
      <c r="F165" s="373" t="s">
        <v>669</v>
      </c>
      <c r="G165" s="372">
        <v>413052.94100000005</v>
      </c>
    </row>
    <row r="166" spans="1:7" ht="9" customHeight="1" x14ac:dyDescent="0.15">
      <c r="A166" s="172"/>
      <c r="B166" s="374" t="s">
        <v>671</v>
      </c>
      <c r="C166" s="374"/>
      <c r="D166" s="371"/>
      <c r="E166" s="372"/>
      <c r="F166" s="373"/>
      <c r="G166" s="372"/>
    </row>
    <row r="167" spans="1:7" ht="9" customHeight="1" x14ac:dyDescent="0.15">
      <c r="A167" s="358"/>
      <c r="B167" s="375" t="s">
        <v>815</v>
      </c>
      <c r="C167" s="375"/>
      <c r="D167" s="376">
        <v>45862.359999999993</v>
      </c>
      <c r="E167" s="376">
        <v>95992.93</v>
      </c>
      <c r="F167" s="376">
        <v>20493.171000000002</v>
      </c>
      <c r="G167" s="376">
        <v>24493.952000000005</v>
      </c>
    </row>
    <row r="168" spans="1:7" ht="9" customHeight="1" x14ac:dyDescent="0.15">
      <c r="A168" s="358"/>
      <c r="B168" s="375" t="s">
        <v>816</v>
      </c>
      <c r="C168" s="375"/>
      <c r="D168" s="376">
        <v>386.53899999999999</v>
      </c>
      <c r="E168" s="376">
        <v>664.22199999999998</v>
      </c>
      <c r="F168" s="376">
        <v>136.44</v>
      </c>
      <c r="G168" s="376">
        <v>409.51200000000006</v>
      </c>
    </row>
    <row r="169" spans="1:7" ht="9" customHeight="1" x14ac:dyDescent="0.15">
      <c r="A169" s="358"/>
      <c r="B169" s="375" t="s">
        <v>817</v>
      </c>
      <c r="C169" s="375"/>
      <c r="D169" s="376">
        <v>23537.838999999996</v>
      </c>
      <c r="E169" s="376">
        <v>60825.933999999994</v>
      </c>
      <c r="F169" s="376">
        <v>17577.846999999998</v>
      </c>
      <c r="G169" s="376">
        <v>37382.038000000008</v>
      </c>
    </row>
    <row r="170" spans="1:7" ht="9" customHeight="1" x14ac:dyDescent="0.15">
      <c r="A170" s="358"/>
      <c r="B170" s="370" t="s">
        <v>818</v>
      </c>
      <c r="C170" s="370"/>
      <c r="D170" s="371" t="s">
        <v>669</v>
      </c>
      <c r="E170" s="377">
        <v>416576.28800000006</v>
      </c>
      <c r="F170" s="373" t="s">
        <v>669</v>
      </c>
      <c r="G170" s="372">
        <v>490398.4090000001</v>
      </c>
    </row>
    <row r="171" spans="1:7" ht="9" customHeight="1" x14ac:dyDescent="0.15">
      <c r="A171" s="172"/>
      <c r="B171" s="374" t="s">
        <v>671</v>
      </c>
      <c r="C171" s="374"/>
      <c r="D171" s="371"/>
      <c r="E171" s="377"/>
      <c r="F171" s="373"/>
      <c r="G171" s="377"/>
    </row>
    <row r="172" spans="1:7" ht="9" customHeight="1" x14ac:dyDescent="0.15">
      <c r="A172" s="380"/>
      <c r="B172" s="375" t="s">
        <v>819</v>
      </c>
      <c r="C172" s="375"/>
      <c r="D172" s="376">
        <v>8577.3359999999975</v>
      </c>
      <c r="E172" s="376">
        <v>11033.34</v>
      </c>
      <c r="F172" s="376">
        <v>1116.0270000000003</v>
      </c>
      <c r="G172" s="376">
        <v>2324.6380000000004</v>
      </c>
    </row>
    <row r="173" spans="1:7" ht="9" customHeight="1" x14ac:dyDescent="0.15">
      <c r="A173" s="380"/>
      <c r="B173" s="375" t="s">
        <v>820</v>
      </c>
      <c r="C173" s="375"/>
      <c r="D173" s="376">
        <v>3582.63</v>
      </c>
      <c r="E173" s="376">
        <v>3576.9029999999998</v>
      </c>
      <c r="F173" s="376">
        <v>472.31600000000003</v>
      </c>
      <c r="G173" s="376">
        <v>943.33399999999983</v>
      </c>
    </row>
    <row r="174" spans="1:7" ht="9" customHeight="1" x14ac:dyDescent="0.15">
      <c r="A174" s="380"/>
      <c r="B174" s="375" t="s">
        <v>821</v>
      </c>
      <c r="C174" s="375"/>
      <c r="D174" s="376">
        <v>40266.107000000004</v>
      </c>
      <c r="E174" s="376">
        <v>29396.948999999997</v>
      </c>
      <c r="F174" s="376">
        <v>303412.63499999989</v>
      </c>
      <c r="G174" s="376">
        <v>235794.04200000002</v>
      </c>
    </row>
    <row r="175" spans="1:7" ht="9" customHeight="1" x14ac:dyDescent="0.15">
      <c r="A175" s="380"/>
      <c r="B175" s="375" t="s">
        <v>822</v>
      </c>
      <c r="C175" s="375"/>
      <c r="D175" s="376">
        <v>40585.264000000003</v>
      </c>
      <c r="E175" s="376">
        <v>68578.16399999999</v>
      </c>
      <c r="F175" s="376">
        <v>69420.989000000001</v>
      </c>
      <c r="G175" s="376">
        <v>106154.68600000003</v>
      </c>
    </row>
    <row r="176" spans="1:7" ht="9" customHeight="1" x14ac:dyDescent="0.15">
      <c r="A176" s="380"/>
      <c r="B176" s="375" t="s">
        <v>823</v>
      </c>
      <c r="C176" s="375"/>
      <c r="D176" s="376">
        <v>20850.654999999995</v>
      </c>
      <c r="E176" s="376">
        <v>25227.996999999999</v>
      </c>
      <c r="F176" s="376">
        <v>20892.861000000001</v>
      </c>
      <c r="G176" s="376">
        <v>27947.849999999995</v>
      </c>
    </row>
    <row r="177" spans="1:7" ht="9" customHeight="1" x14ac:dyDescent="0.15">
      <c r="A177" s="380"/>
      <c r="B177" s="375" t="s">
        <v>824</v>
      </c>
      <c r="C177" s="375"/>
      <c r="D177" s="376">
        <v>34117.238000000005</v>
      </c>
      <c r="E177" s="376">
        <v>68101.692999999985</v>
      </c>
      <c r="F177" s="376">
        <v>26292.730000000003</v>
      </c>
      <c r="G177" s="376">
        <v>52694.054000000004</v>
      </c>
    </row>
    <row r="178" spans="1:7" ht="9" customHeight="1" x14ac:dyDescent="0.15">
      <c r="A178" s="358"/>
      <c r="B178" s="370" t="s">
        <v>825</v>
      </c>
      <c r="C178" s="370"/>
      <c r="D178" s="371" t="s">
        <v>669</v>
      </c>
      <c r="E178" s="372">
        <v>489793.87599999987</v>
      </c>
      <c r="F178" s="373" t="s">
        <v>669</v>
      </c>
      <c r="G178" s="372">
        <v>268832.96299999999</v>
      </c>
    </row>
    <row r="179" spans="1:7" ht="9" customHeight="1" x14ac:dyDescent="0.15">
      <c r="A179" s="172"/>
      <c r="B179" s="374" t="s">
        <v>671</v>
      </c>
      <c r="C179" s="374"/>
      <c r="D179" s="371"/>
      <c r="E179" s="372"/>
      <c r="F179" s="373"/>
      <c r="G179" s="372"/>
    </row>
    <row r="180" spans="1:7" ht="9" customHeight="1" x14ac:dyDescent="0.15">
      <c r="A180" s="380"/>
      <c r="B180" s="375" t="s">
        <v>826</v>
      </c>
      <c r="C180" s="375"/>
      <c r="D180" s="376">
        <v>33131.202999999994</v>
      </c>
      <c r="E180" s="376">
        <v>71255.98000000001</v>
      </c>
      <c r="F180" s="376">
        <v>65627.900000000023</v>
      </c>
      <c r="G180" s="376">
        <v>66312.370999999999</v>
      </c>
    </row>
    <row r="181" spans="1:7" ht="9" customHeight="1" x14ac:dyDescent="0.15">
      <c r="A181" s="380"/>
      <c r="B181" s="375" t="s">
        <v>827</v>
      </c>
      <c r="C181" s="375"/>
      <c r="D181" s="376">
        <v>6706.0319999999992</v>
      </c>
      <c r="E181" s="376">
        <v>17401.275999999994</v>
      </c>
      <c r="F181" s="376">
        <v>19486.947999999997</v>
      </c>
      <c r="G181" s="376">
        <v>47267.888000000006</v>
      </c>
    </row>
    <row r="182" spans="1:7" ht="9" customHeight="1" x14ac:dyDescent="0.15">
      <c r="A182" s="358"/>
      <c r="B182" s="370" t="s">
        <v>828</v>
      </c>
      <c r="C182" s="370"/>
      <c r="D182" s="371" t="s">
        <v>669</v>
      </c>
      <c r="E182" s="372">
        <v>517736.98600000003</v>
      </c>
      <c r="F182" s="373" t="s">
        <v>669</v>
      </c>
      <c r="G182" s="372">
        <v>1294857.5009999999</v>
      </c>
    </row>
    <row r="183" spans="1:7" ht="9" customHeight="1" x14ac:dyDescent="0.15">
      <c r="A183" s="172"/>
      <c r="B183" s="374" t="s">
        <v>671</v>
      </c>
      <c r="C183" s="374"/>
      <c r="D183" s="371"/>
      <c r="E183" s="372"/>
      <c r="F183" s="373"/>
      <c r="G183" s="372"/>
    </row>
    <row r="184" spans="1:7" ht="9" customHeight="1" x14ac:dyDescent="0.15">
      <c r="A184" s="380"/>
      <c r="B184" s="381" t="s">
        <v>829</v>
      </c>
      <c r="C184" s="381"/>
      <c r="D184" s="382">
        <v>84614.878999999986</v>
      </c>
      <c r="E184" s="382">
        <v>50778.005000000005</v>
      </c>
      <c r="F184" s="382">
        <v>185089.96199999997</v>
      </c>
      <c r="G184" s="382">
        <v>130761.12999999999</v>
      </c>
    </row>
    <row r="185" spans="1:7" ht="9" customHeight="1" x14ac:dyDescent="0.15">
      <c r="A185" s="383"/>
      <c r="B185" s="381" t="s">
        <v>830</v>
      </c>
      <c r="C185" s="381" t="s">
        <v>109</v>
      </c>
      <c r="D185" s="382">
        <v>2970953.9399999948</v>
      </c>
      <c r="E185" s="382">
        <v>172866.03899999996</v>
      </c>
      <c r="F185" s="382">
        <v>3288100.2199999965</v>
      </c>
      <c r="G185" s="382">
        <v>927437.1510000024</v>
      </c>
    </row>
    <row r="186" spans="1:7" ht="9" customHeight="1" x14ac:dyDescent="0.15">
      <c r="A186" s="383"/>
      <c r="B186" s="381" t="s">
        <v>831</v>
      </c>
      <c r="C186" s="381" t="s">
        <v>109</v>
      </c>
      <c r="D186" s="382">
        <v>54455.649999999987</v>
      </c>
      <c r="E186" s="382">
        <v>25562.372999999996</v>
      </c>
      <c r="F186" s="382">
        <v>18565.000000000004</v>
      </c>
      <c r="G186" s="382">
        <v>10205.311000000005</v>
      </c>
    </row>
    <row r="187" spans="1:7" ht="9" customHeight="1" x14ac:dyDescent="0.15">
      <c r="A187" s="384"/>
      <c r="B187" s="370" t="s">
        <v>832</v>
      </c>
      <c r="C187" s="375"/>
      <c r="D187" s="381"/>
      <c r="E187" s="382"/>
      <c r="F187" s="381"/>
      <c r="G187" s="385"/>
    </row>
    <row r="188" spans="1:7" ht="9" customHeight="1" x14ac:dyDescent="0.15">
      <c r="A188" s="386"/>
      <c r="B188" s="387" t="s">
        <v>833</v>
      </c>
      <c r="C188" s="375"/>
      <c r="D188" s="376"/>
      <c r="E188" s="382"/>
      <c r="F188" s="376"/>
      <c r="G188" s="382"/>
    </row>
    <row r="189" spans="1:7" ht="9" customHeight="1" x14ac:dyDescent="0.15">
      <c r="A189" s="383"/>
      <c r="B189" s="381" t="s">
        <v>834</v>
      </c>
      <c r="C189" s="381" t="s">
        <v>109</v>
      </c>
      <c r="D189" s="382">
        <v>617245.0399999998</v>
      </c>
      <c r="E189" s="382">
        <v>52905.346000000049</v>
      </c>
      <c r="F189" s="382">
        <v>2617423.4699999951</v>
      </c>
      <c r="G189" s="382">
        <v>849285.50200000033</v>
      </c>
    </row>
    <row r="190" spans="1:7" ht="9" customHeight="1" x14ac:dyDescent="0.15">
      <c r="A190" s="380"/>
      <c r="B190" s="381" t="s">
        <v>835</v>
      </c>
      <c r="C190" s="381" t="s">
        <v>109</v>
      </c>
      <c r="D190" s="382">
        <v>2590.8999999999996</v>
      </c>
      <c r="E190" s="382">
        <v>636.09799999999996</v>
      </c>
      <c r="F190" s="382">
        <v>327138.26000000013</v>
      </c>
      <c r="G190" s="382">
        <v>77338.771000000008</v>
      </c>
    </row>
    <row r="191" spans="1:7" ht="9" customHeight="1" x14ac:dyDescent="0.15">
      <c r="A191" s="380"/>
      <c r="B191" s="381" t="s">
        <v>836</v>
      </c>
      <c r="C191" s="381" t="s">
        <v>109</v>
      </c>
      <c r="D191" s="382">
        <v>11902.400000000001</v>
      </c>
      <c r="E191" s="382">
        <v>2023.058</v>
      </c>
      <c r="F191" s="382">
        <v>60487.300000000076</v>
      </c>
      <c r="G191" s="382">
        <v>21904.959999999988</v>
      </c>
    </row>
    <row r="192" spans="1:7" ht="9" customHeight="1" x14ac:dyDescent="0.15">
      <c r="A192" s="380"/>
      <c r="B192" s="381" t="s">
        <v>837</v>
      </c>
      <c r="C192" s="381" t="s">
        <v>109</v>
      </c>
      <c r="D192" s="382">
        <v>828.29999999999984</v>
      </c>
      <c r="E192" s="382">
        <v>827.55700000000013</v>
      </c>
      <c r="F192" s="382">
        <v>206394.44999999992</v>
      </c>
      <c r="G192" s="382">
        <v>85211.486000000048</v>
      </c>
    </row>
    <row r="193" spans="1:7" ht="9" customHeight="1" x14ac:dyDescent="0.15">
      <c r="A193" s="380"/>
      <c r="B193" s="381" t="s">
        <v>838</v>
      </c>
      <c r="C193" s="381" t="s">
        <v>109</v>
      </c>
      <c r="D193" s="382">
        <v>12015.659999999994</v>
      </c>
      <c r="E193" s="382">
        <v>3246.3729999999996</v>
      </c>
      <c r="F193" s="382">
        <v>94948.679999999964</v>
      </c>
      <c r="G193" s="382">
        <v>35159.441000000021</v>
      </c>
    </row>
    <row r="194" spans="1:7" ht="9" customHeight="1" x14ac:dyDescent="0.15">
      <c r="A194" s="389"/>
      <c r="B194" s="381" t="s">
        <v>839</v>
      </c>
      <c r="C194" s="381" t="s">
        <v>109</v>
      </c>
      <c r="D194" s="382">
        <v>273.57</v>
      </c>
      <c r="E194" s="382">
        <v>203.94</v>
      </c>
      <c r="F194" s="382">
        <v>32895.039999999994</v>
      </c>
      <c r="G194" s="382">
        <v>17989.809999999998</v>
      </c>
    </row>
    <row r="195" spans="1:7" ht="9" customHeight="1" x14ac:dyDescent="0.15">
      <c r="A195" s="380"/>
      <c r="B195" s="381" t="s">
        <v>840</v>
      </c>
      <c r="C195" s="381" t="s">
        <v>109</v>
      </c>
      <c r="D195" s="382">
        <v>2590.8999999999996</v>
      </c>
      <c r="E195" s="382">
        <v>636.09799999999996</v>
      </c>
      <c r="F195" s="382">
        <v>327138.26000000013</v>
      </c>
      <c r="G195" s="382">
        <v>77338.771000000008</v>
      </c>
    </row>
    <row r="196" spans="1:7" ht="9" customHeight="1" x14ac:dyDescent="0.15">
      <c r="A196" s="380"/>
      <c r="B196" s="381" t="s">
        <v>841</v>
      </c>
      <c r="C196" s="381" t="s">
        <v>109</v>
      </c>
      <c r="D196" s="382">
        <v>1277.3</v>
      </c>
      <c r="E196" s="382">
        <v>665.22500000000014</v>
      </c>
      <c r="F196" s="382">
        <v>502882.69000000024</v>
      </c>
      <c r="G196" s="382">
        <v>131096.51599999989</v>
      </c>
    </row>
    <row r="197" spans="1:7" ht="9" customHeight="1" x14ac:dyDescent="0.15">
      <c r="A197" s="380"/>
      <c r="B197" s="381" t="s">
        <v>842</v>
      </c>
      <c r="C197" s="381" t="s">
        <v>109</v>
      </c>
      <c r="D197" s="382">
        <v>253043.27999999997</v>
      </c>
      <c r="E197" s="382">
        <v>10746.134</v>
      </c>
      <c r="F197" s="382">
        <v>79777.849999999962</v>
      </c>
      <c r="G197" s="382">
        <v>12843.556000000002</v>
      </c>
    </row>
    <row r="198" spans="1:7" ht="9" customHeight="1" x14ac:dyDescent="0.15">
      <c r="A198" s="380"/>
      <c r="B198" s="381" t="s">
        <v>843</v>
      </c>
      <c r="C198" s="381" t="s">
        <v>109</v>
      </c>
      <c r="D198" s="382">
        <v>157995.04999999999</v>
      </c>
      <c r="E198" s="382">
        <v>7166.4009999999998</v>
      </c>
      <c r="F198" s="382">
        <v>487727.8600000001</v>
      </c>
      <c r="G198" s="382">
        <v>82620.722000000038</v>
      </c>
    </row>
    <row r="199" spans="1:7" ht="9" customHeight="1" x14ac:dyDescent="0.15">
      <c r="A199" s="386"/>
      <c r="B199" s="388" t="s">
        <v>844</v>
      </c>
      <c r="C199" s="381"/>
      <c r="D199" s="382"/>
      <c r="E199" s="382"/>
      <c r="F199" s="382"/>
      <c r="G199" s="382"/>
    </row>
    <row r="200" spans="1:7" ht="9" customHeight="1" x14ac:dyDescent="0.15">
      <c r="A200" s="380"/>
      <c r="B200" s="381" t="s">
        <v>845</v>
      </c>
      <c r="C200" s="381" t="s">
        <v>109</v>
      </c>
      <c r="D200" s="353" t="s">
        <v>498</v>
      </c>
      <c r="E200" s="353">
        <v>1.4470000000000001</v>
      </c>
      <c r="F200" s="382">
        <v>21920.35</v>
      </c>
      <c r="G200" s="382">
        <v>15502.63899999999</v>
      </c>
    </row>
    <row r="201" spans="1:7" ht="9" customHeight="1" x14ac:dyDescent="0.15">
      <c r="A201" s="380"/>
      <c r="B201" s="381" t="s">
        <v>846</v>
      </c>
      <c r="C201" s="381" t="s">
        <v>109</v>
      </c>
      <c r="D201" s="382">
        <v>1645.2399999999998</v>
      </c>
      <c r="E201" s="382">
        <v>606.19899999999996</v>
      </c>
      <c r="F201" s="382">
        <v>649906.15</v>
      </c>
      <c r="G201" s="382">
        <v>336402.63400000002</v>
      </c>
    </row>
    <row r="202" spans="1:7" ht="9" customHeight="1" x14ac:dyDescent="0.15">
      <c r="A202" s="380"/>
      <c r="B202" s="381" t="s">
        <v>847</v>
      </c>
      <c r="C202" s="381" t="s">
        <v>109</v>
      </c>
      <c r="D202" s="382">
        <v>4325.2499999999991</v>
      </c>
      <c r="E202" s="382">
        <v>1221.654</v>
      </c>
      <c r="F202" s="382">
        <v>4843.1099999999988</v>
      </c>
      <c r="G202" s="382">
        <v>1904.075</v>
      </c>
    </row>
    <row r="203" spans="1:7" ht="9" customHeight="1" x14ac:dyDescent="0.15">
      <c r="A203" s="380"/>
      <c r="B203" s="381" t="s">
        <v>848</v>
      </c>
      <c r="C203" s="381" t="s">
        <v>109</v>
      </c>
      <c r="D203" s="382">
        <v>70.739999999999995</v>
      </c>
      <c r="E203" s="382">
        <v>23.382999999999999</v>
      </c>
      <c r="F203" s="382">
        <v>1146.5600000000002</v>
      </c>
      <c r="G203" s="382">
        <v>1563.4570000000003</v>
      </c>
    </row>
    <row r="204" spans="1:7" ht="9" customHeight="1" x14ac:dyDescent="0.15">
      <c r="A204" s="386"/>
      <c r="B204" s="378" t="s">
        <v>849</v>
      </c>
      <c r="C204" s="381"/>
      <c r="D204" s="382"/>
      <c r="E204" s="382"/>
      <c r="F204" s="382"/>
      <c r="G204" s="382"/>
    </row>
    <row r="205" spans="1:7" ht="9" customHeight="1" x14ac:dyDescent="0.15">
      <c r="A205" s="386"/>
      <c r="B205" s="388" t="s">
        <v>844</v>
      </c>
      <c r="C205" s="381"/>
      <c r="D205" s="382"/>
      <c r="E205" s="382"/>
      <c r="F205" s="382"/>
      <c r="G205" s="382"/>
    </row>
    <row r="206" spans="1:7" ht="9" customHeight="1" x14ac:dyDescent="0.15">
      <c r="A206" s="380"/>
      <c r="B206" s="381" t="s">
        <v>850</v>
      </c>
      <c r="C206" s="381" t="s">
        <v>109</v>
      </c>
      <c r="D206" s="353" t="s">
        <v>498</v>
      </c>
      <c r="E206" s="353" t="s">
        <v>498</v>
      </c>
      <c r="F206" s="382">
        <v>4766.0200000000004</v>
      </c>
      <c r="G206" s="382">
        <v>1269.922</v>
      </c>
    </row>
    <row r="207" spans="1:7" ht="9" customHeight="1" x14ac:dyDescent="0.15">
      <c r="A207" s="380"/>
      <c r="B207" s="381" t="s">
        <v>851</v>
      </c>
      <c r="C207" s="381" t="s">
        <v>109</v>
      </c>
      <c r="D207" s="353">
        <v>7864.24</v>
      </c>
      <c r="E207" s="382">
        <v>1217.8519999999999</v>
      </c>
      <c r="F207" s="382">
        <v>6063.83</v>
      </c>
      <c r="G207" s="382">
        <v>1192.9450000000002</v>
      </c>
    </row>
    <row r="208" spans="1:7" ht="9" customHeight="1" x14ac:dyDescent="0.15">
      <c r="A208" s="380"/>
      <c r="B208" s="381" t="s">
        <v>852</v>
      </c>
      <c r="C208" s="381" t="s">
        <v>109</v>
      </c>
      <c r="D208" s="382">
        <v>3417.01</v>
      </c>
      <c r="E208" s="382">
        <v>203.34100000000001</v>
      </c>
      <c r="F208" s="382">
        <v>2777.58</v>
      </c>
      <c r="G208" s="382">
        <v>741.56399999999996</v>
      </c>
    </row>
    <row r="209" spans="1:7" ht="9" customHeight="1" x14ac:dyDescent="0.15">
      <c r="A209" s="383"/>
      <c r="B209" s="381" t="s">
        <v>853</v>
      </c>
      <c r="C209" s="381" t="s">
        <v>109</v>
      </c>
      <c r="D209" s="382">
        <v>39204.829999999994</v>
      </c>
      <c r="E209" s="382">
        <v>4310.9410000000007</v>
      </c>
      <c r="F209" s="382">
        <v>1556.71</v>
      </c>
      <c r="G209" s="382">
        <v>152.34900000000002</v>
      </c>
    </row>
    <row r="210" spans="1:7" ht="9" customHeight="1" x14ac:dyDescent="0.15">
      <c r="A210" s="390"/>
      <c r="B210" s="381" t="s">
        <v>854</v>
      </c>
      <c r="C210" s="381"/>
      <c r="D210" s="382">
        <v>7359.8949999999995</v>
      </c>
      <c r="E210" s="382">
        <v>13056.318000000001</v>
      </c>
      <c r="F210" s="382">
        <v>1769.867</v>
      </c>
      <c r="G210" s="382">
        <v>4238.1120000000001</v>
      </c>
    </row>
    <row r="211" spans="1:7" ht="9" customHeight="1" x14ac:dyDescent="0.15">
      <c r="A211" s="390"/>
      <c r="B211" s="381" t="s">
        <v>855</v>
      </c>
      <c r="C211" s="381"/>
      <c r="D211" s="382">
        <v>8969.4320000000007</v>
      </c>
      <c r="E211" s="382">
        <v>8689.3859999999986</v>
      </c>
      <c r="F211" s="382">
        <v>4536.759</v>
      </c>
      <c r="G211" s="382">
        <v>7761.4780000000001</v>
      </c>
    </row>
    <row r="212" spans="1:7" ht="9" customHeight="1" x14ac:dyDescent="0.15">
      <c r="A212" s="390"/>
      <c r="B212" s="381" t="s">
        <v>856</v>
      </c>
      <c r="C212" s="381"/>
      <c r="D212" s="382">
        <v>14960.785999999998</v>
      </c>
      <c r="E212" s="382">
        <v>24553.497000000003</v>
      </c>
      <c r="F212" s="382">
        <v>11318.175000000001</v>
      </c>
      <c r="G212" s="382">
        <v>20816.575000000001</v>
      </c>
    </row>
    <row r="213" spans="1:7" ht="9" customHeight="1" x14ac:dyDescent="0.15">
      <c r="A213" s="390"/>
      <c r="B213" s="381" t="s">
        <v>857</v>
      </c>
      <c r="C213" s="381"/>
      <c r="D213" s="382">
        <v>7509.2280000000001</v>
      </c>
      <c r="E213" s="382">
        <v>4011.2219999999993</v>
      </c>
      <c r="F213" s="382">
        <v>10249.036000000002</v>
      </c>
      <c r="G213" s="382">
        <v>5610.26</v>
      </c>
    </row>
    <row r="214" spans="1:7" ht="9" customHeight="1" x14ac:dyDescent="0.15">
      <c r="A214" s="391"/>
      <c r="B214" s="378" t="s">
        <v>858</v>
      </c>
      <c r="C214" s="378"/>
      <c r="D214" s="392" t="s">
        <v>669</v>
      </c>
      <c r="E214" s="393">
        <v>464764.50600000005</v>
      </c>
      <c r="F214" s="394" t="s">
        <v>669</v>
      </c>
      <c r="G214" s="393">
        <v>226360.85800000001</v>
      </c>
    </row>
    <row r="215" spans="1:7" ht="9" customHeight="1" x14ac:dyDescent="0.15">
      <c r="A215" s="384"/>
      <c r="B215" s="379" t="s">
        <v>671</v>
      </c>
      <c r="C215" s="379"/>
      <c r="D215" s="392"/>
      <c r="E215" s="393"/>
      <c r="F215" s="394"/>
      <c r="G215" s="393"/>
    </row>
    <row r="216" spans="1:7" ht="9" customHeight="1" x14ac:dyDescent="0.15">
      <c r="A216" s="390"/>
      <c r="B216" s="381" t="s">
        <v>859</v>
      </c>
      <c r="C216" s="381"/>
      <c r="D216" s="382">
        <v>111729.63399999999</v>
      </c>
      <c r="E216" s="382">
        <v>21383.032000000003</v>
      </c>
      <c r="F216" s="382">
        <v>40775.83</v>
      </c>
      <c r="G216" s="382">
        <v>8312.2100000000009</v>
      </c>
    </row>
    <row r="217" spans="1:7" ht="9" customHeight="1" x14ac:dyDescent="0.15">
      <c r="A217" s="390"/>
      <c r="B217" s="381" t="s">
        <v>860</v>
      </c>
      <c r="C217" s="381"/>
      <c r="D217" s="376">
        <v>83219.128000000012</v>
      </c>
      <c r="E217" s="376">
        <v>30836.718000000001</v>
      </c>
      <c r="F217" s="376">
        <v>124806.874</v>
      </c>
      <c r="G217" s="376">
        <v>47394.021999999997</v>
      </c>
    </row>
    <row r="218" spans="1:7" ht="9" customHeight="1" x14ac:dyDescent="0.15">
      <c r="A218" s="390"/>
      <c r="B218" s="381" t="s">
        <v>861</v>
      </c>
      <c r="C218" s="381"/>
      <c r="D218" s="376">
        <v>144436.51699999999</v>
      </c>
      <c r="E218" s="376">
        <v>36038.957999999999</v>
      </c>
      <c r="F218" s="376">
        <v>89117.997000000003</v>
      </c>
      <c r="G218" s="376">
        <v>20063.615999999998</v>
      </c>
    </row>
    <row r="219" spans="1:7" ht="9" customHeight="1" x14ac:dyDescent="0.15">
      <c r="A219" s="219" t="s">
        <v>862</v>
      </c>
      <c r="B219" s="375"/>
      <c r="C219" s="375"/>
      <c r="D219" s="349"/>
      <c r="E219" s="350"/>
      <c r="F219" s="351"/>
      <c r="G219" s="350"/>
    </row>
    <row r="220" spans="1:7" ht="9" customHeight="1" x14ac:dyDescent="0.15">
      <c r="A220" s="391"/>
      <c r="B220" s="378" t="s">
        <v>863</v>
      </c>
      <c r="C220" s="378"/>
      <c r="D220" s="371" t="s">
        <v>669</v>
      </c>
      <c r="E220" s="372">
        <v>284123.58</v>
      </c>
      <c r="F220" s="373" t="s">
        <v>669</v>
      </c>
      <c r="G220" s="372">
        <v>719740.19200000016</v>
      </c>
    </row>
    <row r="221" spans="1:7" ht="9" customHeight="1" x14ac:dyDescent="0.15">
      <c r="A221" s="384"/>
      <c r="B221" s="374" t="s">
        <v>671</v>
      </c>
      <c r="C221" s="374"/>
    </row>
    <row r="222" spans="1:7" ht="9" customHeight="1" x14ac:dyDescent="0.15">
      <c r="A222" s="390"/>
      <c r="B222" s="381" t="s">
        <v>864</v>
      </c>
      <c r="C222" s="381"/>
      <c r="D222" s="376">
        <v>16227.034999999998</v>
      </c>
      <c r="E222" s="376">
        <v>57705.05799999999</v>
      </c>
      <c r="F222" s="376">
        <v>1113.1199999999999</v>
      </c>
      <c r="G222" s="376">
        <v>4666.107</v>
      </c>
    </row>
    <row r="223" spans="1:7" ht="9" customHeight="1" x14ac:dyDescent="0.15">
      <c r="A223" s="391"/>
      <c r="B223" s="378" t="s">
        <v>865</v>
      </c>
      <c r="C223" s="378"/>
      <c r="D223" s="371" t="s">
        <v>669</v>
      </c>
      <c r="E223" s="372">
        <v>221451.82</v>
      </c>
      <c r="F223" s="373" t="s">
        <v>669</v>
      </c>
      <c r="G223" s="372">
        <v>308207.75700000004</v>
      </c>
    </row>
    <row r="224" spans="1:7" ht="9" customHeight="1" x14ac:dyDescent="0.15">
      <c r="A224" s="384"/>
      <c r="B224" s="374" t="s">
        <v>671</v>
      </c>
      <c r="C224" s="374"/>
      <c r="D224" s="371"/>
      <c r="E224" s="372"/>
      <c r="F224" s="373"/>
      <c r="G224" s="372"/>
    </row>
    <row r="225" spans="1:7" ht="9" customHeight="1" x14ac:dyDescent="0.15">
      <c r="A225" s="386"/>
      <c r="B225" s="381" t="s">
        <v>866</v>
      </c>
      <c r="C225" s="381"/>
      <c r="D225" s="376">
        <v>6406.8940000000002</v>
      </c>
      <c r="E225" s="376">
        <v>2706.9210000000003</v>
      </c>
      <c r="F225" s="376">
        <v>19520.063000000002</v>
      </c>
      <c r="G225" s="376">
        <v>4271.0590000000002</v>
      </c>
    </row>
    <row r="226" spans="1:7" ht="9" customHeight="1" x14ac:dyDescent="0.15">
      <c r="A226" s="391"/>
      <c r="B226" s="219" t="s">
        <v>868</v>
      </c>
      <c r="D226" s="359" t="s">
        <v>669</v>
      </c>
      <c r="E226" s="362">
        <v>536686.02500000014</v>
      </c>
      <c r="F226" s="361" t="s">
        <v>669</v>
      </c>
      <c r="G226" s="362">
        <v>126742.14400000004</v>
      </c>
    </row>
    <row r="227" spans="1:7" ht="9" customHeight="1" x14ac:dyDescent="0.15">
      <c r="A227" s="384"/>
      <c r="B227" s="363" t="s">
        <v>671</v>
      </c>
      <c r="D227" s="359"/>
      <c r="E227" s="362"/>
      <c r="F227" s="361"/>
      <c r="G227" s="362"/>
    </row>
    <row r="228" spans="1:7" ht="9" customHeight="1" x14ac:dyDescent="0.15">
      <c r="A228" s="389"/>
      <c r="B228" s="381" t="s">
        <v>869</v>
      </c>
      <c r="D228" s="376">
        <v>5864.6909999999998</v>
      </c>
      <c r="E228" s="376">
        <v>12652.055999999999</v>
      </c>
      <c r="F228" s="376">
        <v>96.173999999999992</v>
      </c>
      <c r="G228" s="376">
        <v>301.38099999999997</v>
      </c>
    </row>
    <row r="229" spans="1:7" ht="9" customHeight="1" x14ac:dyDescent="0.15">
      <c r="A229" s="397"/>
      <c r="B229" s="378" t="s">
        <v>870</v>
      </c>
      <c r="D229" s="371" t="s">
        <v>669</v>
      </c>
      <c r="E229" s="372">
        <v>296908.24500000005</v>
      </c>
      <c r="F229" s="373" t="s">
        <v>669</v>
      </c>
      <c r="G229" s="372">
        <v>151210.65399999998</v>
      </c>
    </row>
    <row r="230" spans="1:7" ht="9" customHeight="1" x14ac:dyDescent="0.15">
      <c r="A230" s="381"/>
      <c r="B230" s="374" t="s">
        <v>671</v>
      </c>
      <c r="D230" s="371"/>
      <c r="E230" s="372"/>
      <c r="F230" s="373"/>
      <c r="G230" s="372"/>
    </row>
    <row r="231" spans="1:7" ht="9" customHeight="1" x14ac:dyDescent="0.15">
      <c r="A231" s="398"/>
      <c r="B231" s="381" t="s">
        <v>871</v>
      </c>
      <c r="D231" s="376">
        <v>301553.78800000012</v>
      </c>
      <c r="E231" s="376">
        <v>124361.83299999998</v>
      </c>
      <c r="F231" s="376">
        <v>224911.549</v>
      </c>
      <c r="G231" s="376">
        <v>58808.264999999999</v>
      </c>
    </row>
    <row r="232" spans="1:7" ht="9" customHeight="1" x14ac:dyDescent="0.15">
      <c r="A232" s="389"/>
      <c r="B232" s="381" t="s">
        <v>872</v>
      </c>
      <c r="D232" s="376">
        <v>11180.335000000001</v>
      </c>
      <c r="E232" s="376">
        <v>2755.0349999999999</v>
      </c>
      <c r="F232" s="376">
        <v>17892.913</v>
      </c>
      <c r="G232" s="376">
        <v>4241.4740000000002</v>
      </c>
    </row>
    <row r="233" spans="1:7" ht="9" customHeight="1" x14ac:dyDescent="0.15">
      <c r="A233" s="389"/>
      <c r="B233" s="381" t="s">
        <v>873</v>
      </c>
      <c r="D233" s="376">
        <v>87622.745999999999</v>
      </c>
      <c r="E233" s="376">
        <v>26790.062999999998</v>
      </c>
      <c r="F233" s="376">
        <v>8638.74</v>
      </c>
      <c r="G233" s="376">
        <v>4112.1620000000003</v>
      </c>
    </row>
    <row r="234" spans="1:7" ht="9" customHeight="1" x14ac:dyDescent="0.15">
      <c r="A234" s="398"/>
      <c r="B234" s="381" t="s">
        <v>874</v>
      </c>
      <c r="D234" s="376">
        <v>315636.13899999997</v>
      </c>
      <c r="E234" s="376">
        <v>143001.31400000001</v>
      </c>
      <c r="F234" s="376">
        <v>226270.38799999998</v>
      </c>
      <c r="G234" s="376">
        <v>84048.753000000012</v>
      </c>
    </row>
    <row r="235" spans="1:7" ht="9" customHeight="1" x14ac:dyDescent="0.15">
      <c r="A235" s="397"/>
      <c r="B235" s="378" t="s">
        <v>875</v>
      </c>
      <c r="D235" s="371" t="s">
        <v>669</v>
      </c>
      <c r="E235" s="372">
        <v>685366.11800000013</v>
      </c>
      <c r="F235" s="373" t="s">
        <v>669</v>
      </c>
      <c r="G235" s="372">
        <v>230479.50300000003</v>
      </c>
    </row>
    <row r="236" spans="1:7" ht="9" customHeight="1" x14ac:dyDescent="0.15">
      <c r="A236" s="381"/>
      <c r="B236" s="374" t="s">
        <v>671</v>
      </c>
      <c r="D236" s="371"/>
      <c r="E236" s="372"/>
      <c r="F236" s="373"/>
      <c r="G236" s="372"/>
    </row>
    <row r="237" spans="1:7" ht="9" customHeight="1" x14ac:dyDescent="0.15">
      <c r="A237" s="389"/>
      <c r="B237" s="381" t="s">
        <v>876</v>
      </c>
      <c r="D237" s="376">
        <v>1427.5729999999999</v>
      </c>
      <c r="E237" s="376">
        <v>3279.0369999999994</v>
      </c>
      <c r="F237" s="376">
        <v>370.27199999999999</v>
      </c>
      <c r="G237" s="376">
        <v>666.81700000000001</v>
      </c>
    </row>
    <row r="238" spans="1:7" ht="9" customHeight="1" x14ac:dyDescent="0.15">
      <c r="A238" s="389"/>
      <c r="B238" s="381" t="s">
        <v>877</v>
      </c>
      <c r="D238" s="376">
        <v>4389.6509999999998</v>
      </c>
      <c r="E238" s="376">
        <v>7185.9280000000008</v>
      </c>
      <c r="F238" s="376">
        <v>220.63000000000002</v>
      </c>
      <c r="G238" s="376">
        <v>336.07900000000001</v>
      </c>
    </row>
    <row r="239" spans="1:7" ht="9" customHeight="1" x14ac:dyDescent="0.15">
      <c r="A239" s="397"/>
      <c r="B239" s="378" t="s">
        <v>878</v>
      </c>
      <c r="D239" s="371" t="s">
        <v>669</v>
      </c>
      <c r="E239" s="372">
        <v>1982155.6769999999</v>
      </c>
      <c r="F239" s="373" t="s">
        <v>669</v>
      </c>
      <c r="G239" s="372">
        <v>473917.47900000011</v>
      </c>
    </row>
    <row r="240" spans="1:7" ht="9" customHeight="1" x14ac:dyDescent="0.15">
      <c r="A240" s="381"/>
      <c r="B240" s="374" t="s">
        <v>671</v>
      </c>
      <c r="D240" s="371"/>
      <c r="E240" s="372"/>
      <c r="F240" s="373"/>
      <c r="G240" s="372"/>
    </row>
    <row r="241" spans="1:7" ht="9" customHeight="1" x14ac:dyDescent="0.15">
      <c r="A241" s="389"/>
      <c r="B241" s="381" t="s">
        <v>879</v>
      </c>
      <c r="D241" s="376">
        <v>130.57999999999998</v>
      </c>
      <c r="E241" s="376">
        <v>408.80899999999997</v>
      </c>
      <c r="F241" s="376">
        <v>5893.6979999999994</v>
      </c>
      <c r="G241" s="376">
        <v>17856.931</v>
      </c>
    </row>
    <row r="242" spans="1:7" ht="9" customHeight="1" x14ac:dyDescent="0.15">
      <c r="A242" s="389"/>
      <c r="B242" s="381" t="s">
        <v>880</v>
      </c>
      <c r="D242" s="353">
        <v>3.0000000000000001E-3</v>
      </c>
      <c r="E242" s="353">
        <v>9.7000000000000003E-2</v>
      </c>
      <c r="F242" s="353">
        <v>0</v>
      </c>
      <c r="G242" s="353">
        <v>0</v>
      </c>
    </row>
    <row r="243" spans="1:7" ht="9" customHeight="1" x14ac:dyDescent="0.15">
      <c r="A243" s="389"/>
      <c r="B243" s="381" t="s">
        <v>881</v>
      </c>
      <c r="D243" s="376">
        <v>51790.233999999997</v>
      </c>
      <c r="E243" s="376">
        <v>56622.100000000006</v>
      </c>
      <c r="F243" s="376">
        <v>15996.682000000001</v>
      </c>
      <c r="G243" s="376">
        <v>27673.795000000002</v>
      </c>
    </row>
    <row r="244" spans="1:7" ht="9" customHeight="1" x14ac:dyDescent="0.15">
      <c r="A244" s="389"/>
      <c r="B244" s="381" t="s">
        <v>882</v>
      </c>
      <c r="D244" s="376">
        <v>6227.469000000001</v>
      </c>
      <c r="E244" s="376">
        <v>51771.708000000006</v>
      </c>
      <c r="F244" s="376">
        <v>3475.7079999999996</v>
      </c>
      <c r="G244" s="376">
        <v>22130.313000000006</v>
      </c>
    </row>
    <row r="245" spans="1:7" ht="9" customHeight="1" x14ac:dyDescent="0.15">
      <c r="A245" s="389"/>
      <c r="B245" s="381" t="s">
        <v>883</v>
      </c>
      <c r="D245" s="376">
        <v>12059.806999999999</v>
      </c>
      <c r="E245" s="376">
        <v>64637.45</v>
      </c>
      <c r="F245" s="376">
        <v>6326.1740000000027</v>
      </c>
      <c r="G245" s="376">
        <v>43068.434999999998</v>
      </c>
    </row>
    <row r="246" spans="1:7" ht="9" customHeight="1" x14ac:dyDescent="0.15">
      <c r="A246" s="389"/>
      <c r="B246" s="381" t="s">
        <v>884</v>
      </c>
      <c r="D246" s="376">
        <v>6361.3110000000006</v>
      </c>
      <c r="E246" s="376">
        <v>38472.505000000005</v>
      </c>
      <c r="F246" s="376">
        <v>5752.1310000000003</v>
      </c>
      <c r="G246" s="376">
        <v>45035.631000000001</v>
      </c>
    </row>
    <row r="247" spans="1:7" ht="9" customHeight="1" x14ac:dyDescent="0.15">
      <c r="A247" s="389"/>
      <c r="B247" s="381" t="s">
        <v>885</v>
      </c>
      <c r="D247" s="376">
        <v>1506.5989999999999</v>
      </c>
      <c r="E247" s="376">
        <v>4550.1109999999999</v>
      </c>
      <c r="F247" s="376">
        <v>20.828999999999997</v>
      </c>
      <c r="G247" s="376">
        <v>201.58199999999997</v>
      </c>
    </row>
    <row r="248" spans="1:7" ht="9" customHeight="1" x14ac:dyDescent="0.15">
      <c r="A248" s="399"/>
      <c r="B248" s="378" t="s">
        <v>886</v>
      </c>
      <c r="D248" s="371" t="s">
        <v>669</v>
      </c>
      <c r="E248" s="372">
        <v>1059913.0919999997</v>
      </c>
      <c r="F248" s="373" t="s">
        <v>669</v>
      </c>
      <c r="G248" s="372">
        <v>1363776.8370000001</v>
      </c>
    </row>
    <row r="249" spans="1:7" ht="9" customHeight="1" x14ac:dyDescent="0.15">
      <c r="A249" s="378"/>
      <c r="B249" s="374" t="s">
        <v>671</v>
      </c>
      <c r="D249" s="371"/>
      <c r="E249" s="372"/>
      <c r="F249" s="373"/>
      <c r="G249" s="372"/>
    </row>
    <row r="250" spans="1:7" ht="9" customHeight="1" x14ac:dyDescent="0.15">
      <c r="A250" s="389"/>
      <c r="B250" s="381" t="s">
        <v>887</v>
      </c>
      <c r="D250" s="376">
        <v>36906.706999999995</v>
      </c>
      <c r="E250" s="376">
        <v>62331.777000000031</v>
      </c>
      <c r="F250" s="376">
        <v>1630.2919999999997</v>
      </c>
      <c r="G250" s="376">
        <v>6007.9660000000003</v>
      </c>
    </row>
    <row r="251" spans="1:7" ht="9" customHeight="1" x14ac:dyDescent="0.15">
      <c r="A251" s="397"/>
      <c r="B251" s="378" t="s">
        <v>888</v>
      </c>
      <c r="D251" s="371" t="s">
        <v>669</v>
      </c>
      <c r="E251" s="372">
        <v>315513.96400000004</v>
      </c>
      <c r="F251" s="373" t="s">
        <v>669</v>
      </c>
      <c r="G251" s="372">
        <v>108906.139</v>
      </c>
    </row>
    <row r="252" spans="1:7" ht="9" customHeight="1" x14ac:dyDescent="0.15">
      <c r="A252" s="381"/>
      <c r="B252" s="374" t="s">
        <v>671</v>
      </c>
      <c r="D252" s="371"/>
      <c r="E252" s="372"/>
      <c r="F252" s="373"/>
      <c r="G252" s="372"/>
    </row>
    <row r="253" spans="1:7" ht="9" customHeight="1" x14ac:dyDescent="0.15">
      <c r="A253" s="390"/>
      <c r="B253" s="384" t="s">
        <v>889</v>
      </c>
      <c r="D253" s="364">
        <v>20045.171999999995</v>
      </c>
      <c r="E253" s="364">
        <v>31775.960999999996</v>
      </c>
      <c r="F253" s="364">
        <v>32812.175999999999</v>
      </c>
      <c r="G253" s="364">
        <v>10178.887999999999</v>
      </c>
    </row>
    <row r="254" spans="1:7" ht="9" customHeight="1" x14ac:dyDescent="0.15">
      <c r="A254" s="390"/>
      <c r="B254" s="384" t="s">
        <v>890</v>
      </c>
      <c r="D254" s="364">
        <v>1255.1919999999998</v>
      </c>
      <c r="E254" s="364">
        <v>2836.6550000000002</v>
      </c>
      <c r="F254" s="364">
        <v>70.13000000000001</v>
      </c>
      <c r="G254" s="364">
        <v>97.552999999999997</v>
      </c>
    </row>
    <row r="255" spans="1:7" ht="9" customHeight="1" x14ac:dyDescent="0.15">
      <c r="A255" s="390"/>
      <c r="B255" s="384" t="s">
        <v>891</v>
      </c>
      <c r="D255" s="364">
        <v>597.57000000000005</v>
      </c>
      <c r="E255" s="364">
        <v>1407.0519999999999</v>
      </c>
      <c r="F255" s="364">
        <v>1948.115</v>
      </c>
      <c r="G255" s="364">
        <v>2399.0839999999998</v>
      </c>
    </row>
    <row r="256" spans="1:7" ht="9" customHeight="1" x14ac:dyDescent="0.15">
      <c r="A256" s="358"/>
      <c r="B256" s="182" t="s">
        <v>892</v>
      </c>
      <c r="D256" s="359" t="s">
        <v>669</v>
      </c>
      <c r="E256" s="362">
        <v>972072.45500000007</v>
      </c>
      <c r="F256" s="361" t="s">
        <v>669</v>
      </c>
      <c r="G256" s="362">
        <v>777045.26999999979</v>
      </c>
    </row>
    <row r="257" spans="1:7" ht="9" customHeight="1" x14ac:dyDescent="0.15">
      <c r="A257" s="172"/>
      <c r="B257" s="363" t="s">
        <v>671</v>
      </c>
      <c r="D257" s="359"/>
      <c r="E257" s="362"/>
      <c r="F257" s="361"/>
      <c r="G257" s="362"/>
    </row>
    <row r="258" spans="1:7" ht="9" customHeight="1" x14ac:dyDescent="0.15">
      <c r="A258" s="358"/>
      <c r="B258" s="172" t="s">
        <v>893</v>
      </c>
      <c r="D258" s="364">
        <v>1332443.7409999999</v>
      </c>
      <c r="E258" s="364">
        <v>110605.45699999999</v>
      </c>
      <c r="F258" s="364">
        <v>740826.78399999987</v>
      </c>
      <c r="G258" s="364">
        <v>101788.47699999997</v>
      </c>
    </row>
    <row r="259" spans="1:7" ht="9" customHeight="1" x14ac:dyDescent="0.15">
      <c r="A259" s="400"/>
      <c r="B259" s="176" t="s">
        <v>894</v>
      </c>
      <c r="D259" s="364">
        <v>62313.914999999994</v>
      </c>
      <c r="E259" s="364">
        <v>19359.052000000007</v>
      </c>
      <c r="F259" s="364">
        <v>42982.445999999989</v>
      </c>
      <c r="G259" s="364">
        <v>14959.634</v>
      </c>
    </row>
    <row r="260" spans="1:7" ht="9" customHeight="1" x14ac:dyDescent="0.15">
      <c r="A260" s="400"/>
      <c r="B260" s="176" t="s">
        <v>895</v>
      </c>
      <c r="D260" s="364">
        <v>2413513.091</v>
      </c>
      <c r="E260" s="364">
        <v>215599.58800000005</v>
      </c>
      <c r="F260" s="364">
        <v>220454.83600000001</v>
      </c>
      <c r="G260" s="364">
        <v>33888.675000000003</v>
      </c>
    </row>
    <row r="261" spans="1:7" ht="9" customHeight="1" x14ac:dyDescent="0.15">
      <c r="A261" s="358"/>
      <c r="B261" s="182" t="s">
        <v>896</v>
      </c>
      <c r="D261" s="359" t="s">
        <v>669</v>
      </c>
      <c r="E261" s="362">
        <v>196422.13</v>
      </c>
      <c r="F261" s="361" t="s">
        <v>669</v>
      </c>
      <c r="G261" s="362">
        <v>1127208.942</v>
      </c>
    </row>
    <row r="262" spans="1:7" ht="9" customHeight="1" x14ac:dyDescent="0.15">
      <c r="A262" s="172"/>
      <c r="B262" s="363" t="s">
        <v>671</v>
      </c>
      <c r="D262" s="359"/>
      <c r="E262" s="362"/>
      <c r="F262" s="361"/>
      <c r="G262" s="362"/>
    </row>
    <row r="263" spans="1:7" ht="9" customHeight="1" x14ac:dyDescent="0.15">
      <c r="A263" s="358"/>
      <c r="B263" s="172" t="s">
        <v>897</v>
      </c>
      <c r="D263" s="364">
        <v>86340.407999999996</v>
      </c>
      <c r="E263" s="364">
        <v>142570.848</v>
      </c>
      <c r="F263" s="364">
        <v>49446.505000000005</v>
      </c>
      <c r="G263" s="364">
        <v>87211.368999999977</v>
      </c>
    </row>
    <row r="264" spans="1:7" ht="9" customHeight="1" x14ac:dyDescent="0.15">
      <c r="A264" s="358"/>
      <c r="B264" s="172" t="s">
        <v>898</v>
      </c>
      <c r="D264" s="364">
        <v>3179.7110000000002</v>
      </c>
      <c r="E264" s="364">
        <v>9403.2080000000005</v>
      </c>
      <c r="F264" s="364">
        <v>126.59600000000003</v>
      </c>
      <c r="G264" s="364">
        <v>743.11</v>
      </c>
    </row>
    <row r="265" spans="1:7" ht="9" customHeight="1" x14ac:dyDescent="0.15">
      <c r="A265" s="358"/>
      <c r="B265" s="172" t="s">
        <v>899</v>
      </c>
      <c r="D265" s="364">
        <v>1190.5810000000004</v>
      </c>
      <c r="E265" s="364">
        <v>19532.732000000004</v>
      </c>
      <c r="F265" s="364">
        <v>13878.301000000001</v>
      </c>
      <c r="G265" s="364">
        <v>457716.21199999988</v>
      </c>
    </row>
    <row r="266" spans="1:7" ht="9" customHeight="1" x14ac:dyDescent="0.15">
      <c r="A266" s="358"/>
      <c r="B266" s="182" t="s">
        <v>900</v>
      </c>
      <c r="D266" s="359" t="s">
        <v>669</v>
      </c>
      <c r="E266" s="362">
        <v>96851.164999999994</v>
      </c>
      <c r="F266" s="361" t="s">
        <v>669</v>
      </c>
      <c r="G266" s="362">
        <v>47908.345000000016</v>
      </c>
    </row>
    <row r="267" spans="1:7" ht="9" customHeight="1" x14ac:dyDescent="0.15">
      <c r="A267" s="172"/>
      <c r="B267" s="363" t="s">
        <v>671</v>
      </c>
      <c r="D267" s="359"/>
      <c r="E267" s="362"/>
      <c r="F267" s="361"/>
      <c r="G267" s="362"/>
    </row>
    <row r="268" spans="1:7" ht="9" customHeight="1" x14ac:dyDescent="0.15">
      <c r="A268" s="358"/>
      <c r="B268" s="172" t="s">
        <v>901</v>
      </c>
      <c r="D268" s="364">
        <v>6224.0830000000005</v>
      </c>
      <c r="E268" s="364">
        <v>7563.8459999999986</v>
      </c>
      <c r="F268" s="364">
        <v>2690.4079999999999</v>
      </c>
      <c r="G268" s="364">
        <v>3268.6419999999998</v>
      </c>
    </row>
    <row r="269" spans="1:7" ht="9" customHeight="1" x14ac:dyDescent="0.15">
      <c r="A269" s="358"/>
      <c r="B269" s="172" t="s">
        <v>902</v>
      </c>
      <c r="D269" s="364">
        <v>14.891</v>
      </c>
      <c r="E269" s="364">
        <v>594.57499999999993</v>
      </c>
      <c r="F269" s="364">
        <v>56.463999999999999</v>
      </c>
      <c r="G269" s="364">
        <v>4585.4940000000006</v>
      </c>
    </row>
    <row r="270" spans="1:7" ht="9" customHeight="1" x14ac:dyDescent="0.15">
      <c r="A270" s="358"/>
      <c r="B270" s="182" t="s">
        <v>903</v>
      </c>
      <c r="D270" s="359" t="s">
        <v>669</v>
      </c>
      <c r="E270" s="362">
        <v>670543.52899999986</v>
      </c>
      <c r="F270" s="361" t="s">
        <v>669</v>
      </c>
      <c r="G270" s="362">
        <v>192228.11800000005</v>
      </c>
    </row>
    <row r="271" spans="1:7" ht="9" customHeight="1" x14ac:dyDescent="0.15">
      <c r="A271" s="172"/>
      <c r="B271" s="363" t="s">
        <v>671</v>
      </c>
      <c r="D271" s="359"/>
      <c r="E271" s="362"/>
      <c r="F271" s="361"/>
      <c r="G271" s="362"/>
    </row>
    <row r="272" spans="1:7" ht="9" customHeight="1" x14ac:dyDescent="0.15">
      <c r="A272" s="358"/>
      <c r="B272" s="172" t="s">
        <v>904</v>
      </c>
      <c r="D272" s="364">
        <v>33850.715999999993</v>
      </c>
      <c r="E272" s="364">
        <v>57584.003999999994</v>
      </c>
      <c r="F272" s="364">
        <v>972.54299999999989</v>
      </c>
      <c r="G272" s="364">
        <v>3476.2739999999999</v>
      </c>
    </row>
    <row r="273" spans="1:7" ht="9" customHeight="1" x14ac:dyDescent="0.15">
      <c r="A273" s="358"/>
      <c r="B273" s="172" t="s">
        <v>905</v>
      </c>
      <c r="D273" s="364">
        <v>4289.5250000000005</v>
      </c>
      <c r="E273" s="364">
        <v>4200.7390000000005</v>
      </c>
      <c r="F273" s="364">
        <v>8391.9110000000001</v>
      </c>
      <c r="G273" s="364">
        <v>3610.6620000000003</v>
      </c>
    </row>
    <row r="274" spans="1:7" ht="9" customHeight="1" x14ac:dyDescent="0.15">
      <c r="A274" s="358"/>
      <c r="B274" s="182" t="s">
        <v>906</v>
      </c>
      <c r="D274" s="359" t="s">
        <v>669</v>
      </c>
      <c r="E274" s="362">
        <v>91366.385000000024</v>
      </c>
      <c r="F274" s="361" t="s">
        <v>669</v>
      </c>
      <c r="G274" s="362">
        <v>9330.3550000000014</v>
      </c>
    </row>
    <row r="275" spans="1:7" ht="9" customHeight="1" x14ac:dyDescent="0.15">
      <c r="A275" s="172"/>
      <c r="B275" s="363" t="s">
        <v>671</v>
      </c>
      <c r="D275" s="359"/>
      <c r="E275" s="362"/>
      <c r="F275" s="361"/>
      <c r="G275" s="362"/>
    </row>
    <row r="276" spans="1:7" ht="9" customHeight="1" x14ac:dyDescent="0.15">
      <c r="A276" s="358"/>
      <c r="B276" s="401" t="s">
        <v>907</v>
      </c>
      <c r="D276" s="364">
        <v>331.62800000000004</v>
      </c>
      <c r="E276" s="364">
        <v>1232.816</v>
      </c>
      <c r="F276" s="364">
        <v>60.724000000000004</v>
      </c>
      <c r="G276" s="364">
        <v>60.381999999999998</v>
      </c>
    </row>
    <row r="277" spans="1:7" ht="9" customHeight="1" x14ac:dyDescent="0.15">
      <c r="A277" s="358"/>
      <c r="B277" s="182" t="s">
        <v>908</v>
      </c>
      <c r="D277" s="359" t="s">
        <v>669</v>
      </c>
      <c r="E277" s="362">
        <v>281908.51600000006</v>
      </c>
      <c r="F277" s="361" t="s">
        <v>669</v>
      </c>
      <c r="G277" s="362">
        <v>216898.61799999996</v>
      </c>
    </row>
    <row r="278" spans="1:7" ht="9" customHeight="1" x14ac:dyDescent="0.15">
      <c r="A278" s="172"/>
      <c r="B278" s="363" t="s">
        <v>671</v>
      </c>
      <c r="D278" s="359"/>
      <c r="E278" s="362"/>
      <c r="F278" s="361"/>
      <c r="G278" s="362"/>
    </row>
    <row r="279" spans="1:7" ht="9" customHeight="1" x14ac:dyDescent="0.15">
      <c r="A279" s="358"/>
      <c r="B279" s="172" t="s">
        <v>909</v>
      </c>
      <c r="D279" s="364">
        <v>1183.5809999999997</v>
      </c>
      <c r="E279" s="364">
        <v>6603.098</v>
      </c>
      <c r="F279" s="364">
        <v>604.78100000000006</v>
      </c>
      <c r="G279" s="364">
        <v>5270.9310000000005</v>
      </c>
    </row>
    <row r="280" spans="1:7" ht="9" customHeight="1" x14ac:dyDescent="0.15">
      <c r="A280" s="358"/>
      <c r="B280" s="172" t="s">
        <v>910</v>
      </c>
      <c r="D280" s="364">
        <v>343.05799999999999</v>
      </c>
      <c r="E280" s="364">
        <v>1006.615</v>
      </c>
      <c r="F280" s="364">
        <v>46.401999999999994</v>
      </c>
      <c r="G280" s="364">
        <v>188.90300000000002</v>
      </c>
    </row>
    <row r="281" spans="1:7" ht="9" customHeight="1" x14ac:dyDescent="0.15">
      <c r="A281" s="358"/>
      <c r="B281" s="196" t="s">
        <v>911</v>
      </c>
      <c r="D281" s="364">
        <v>267.18900000000002</v>
      </c>
      <c r="E281" s="364">
        <v>1519.318</v>
      </c>
      <c r="F281" s="364">
        <v>138.14000000000004</v>
      </c>
      <c r="G281" s="364">
        <v>740.18700000000013</v>
      </c>
    </row>
    <row r="282" spans="1:7" ht="9" customHeight="1" x14ac:dyDescent="0.15">
      <c r="A282" s="358"/>
      <c r="B282" s="172" t="s">
        <v>912</v>
      </c>
      <c r="D282" s="364">
        <v>213.27800000000002</v>
      </c>
      <c r="E282" s="364">
        <v>878.14900000000011</v>
      </c>
      <c r="F282" s="364">
        <v>151.80800000000002</v>
      </c>
      <c r="G282" s="364">
        <v>805.42900000000009</v>
      </c>
    </row>
    <row r="283" spans="1:7" ht="9" customHeight="1" x14ac:dyDescent="0.15">
      <c r="A283" s="358"/>
      <c r="B283" s="172" t="s">
        <v>913</v>
      </c>
      <c r="D283" s="364">
        <v>80.503999999999991</v>
      </c>
      <c r="E283" s="364">
        <v>306.447</v>
      </c>
      <c r="F283" s="364">
        <v>29.766000000000002</v>
      </c>
      <c r="G283" s="364">
        <v>224.72</v>
      </c>
    </row>
    <row r="284" spans="1:7" ht="9" customHeight="1" x14ac:dyDescent="0.15">
      <c r="A284" s="358"/>
      <c r="B284" s="182" t="s">
        <v>914</v>
      </c>
      <c r="D284" s="359" t="s">
        <v>669</v>
      </c>
      <c r="E284" s="362">
        <v>7490545.5329999998</v>
      </c>
      <c r="F284" s="361" t="s">
        <v>669</v>
      </c>
      <c r="G284" s="362">
        <v>4159983.0159999984</v>
      </c>
    </row>
    <row r="285" spans="1:7" ht="9" customHeight="1" x14ac:dyDescent="0.15">
      <c r="A285" s="172"/>
      <c r="B285" s="363" t="s">
        <v>671</v>
      </c>
      <c r="D285" s="359"/>
      <c r="E285" s="362"/>
      <c r="F285" s="361"/>
      <c r="G285" s="362"/>
    </row>
    <row r="286" spans="1:7" ht="9" customHeight="1" x14ac:dyDescent="0.15">
      <c r="A286" s="358"/>
      <c r="B286" s="172" t="s">
        <v>915</v>
      </c>
      <c r="D286" s="364">
        <v>9162.0110000000004</v>
      </c>
      <c r="E286" s="364">
        <v>58031.677000000018</v>
      </c>
      <c r="F286" s="364">
        <v>3387.3230000000012</v>
      </c>
      <c r="G286" s="364">
        <v>13949.016</v>
      </c>
    </row>
    <row r="287" spans="1:7" ht="9" customHeight="1" x14ac:dyDescent="0.15">
      <c r="A287" s="358"/>
      <c r="B287" s="172" t="s">
        <v>916</v>
      </c>
      <c r="D287" s="364">
        <v>7193.9660000000022</v>
      </c>
      <c r="E287" s="364">
        <v>58930.670999999995</v>
      </c>
      <c r="F287" s="364">
        <v>1161.5000000000002</v>
      </c>
      <c r="G287" s="364">
        <v>10855.950999999997</v>
      </c>
    </row>
    <row r="288" spans="1:7" ht="9" customHeight="1" x14ac:dyDescent="0.15">
      <c r="A288" s="358"/>
      <c r="B288" s="172" t="s">
        <v>917</v>
      </c>
      <c r="D288" s="364">
        <v>1298.1400000000003</v>
      </c>
      <c r="E288" s="364">
        <v>14458.239000000001</v>
      </c>
      <c r="F288" s="364">
        <v>68.885999999999996</v>
      </c>
      <c r="G288" s="364">
        <v>1964.6970000000001</v>
      </c>
    </row>
    <row r="289" spans="1:7" ht="9" customHeight="1" x14ac:dyDescent="0.15">
      <c r="A289" s="358"/>
      <c r="B289" s="172" t="s">
        <v>918</v>
      </c>
      <c r="D289" s="364">
        <v>366.52599999999995</v>
      </c>
      <c r="E289" s="364">
        <v>7503.6239999999998</v>
      </c>
      <c r="F289" s="364">
        <v>8.3650000000000002</v>
      </c>
      <c r="G289" s="364">
        <v>206.68099999999998</v>
      </c>
    </row>
    <row r="290" spans="1:7" ht="9" customHeight="1" x14ac:dyDescent="0.15">
      <c r="A290" s="358"/>
      <c r="B290" s="172" t="s">
        <v>919</v>
      </c>
      <c r="D290" s="364">
        <v>9353.7579999999998</v>
      </c>
      <c r="E290" s="364">
        <v>50381.53100000001</v>
      </c>
      <c r="F290" s="364">
        <v>2081.21</v>
      </c>
      <c r="G290" s="364">
        <v>12575.310999999998</v>
      </c>
    </row>
    <row r="291" spans="1:7" ht="9" customHeight="1" x14ac:dyDescent="0.15">
      <c r="A291" s="358"/>
      <c r="B291" s="172" t="s">
        <v>920</v>
      </c>
      <c r="D291" s="364">
        <v>201.68499999999997</v>
      </c>
      <c r="E291" s="364">
        <v>3367.4049999999997</v>
      </c>
      <c r="F291" s="364">
        <v>206.678</v>
      </c>
      <c r="G291" s="364">
        <v>2827.8140000000008</v>
      </c>
    </row>
    <row r="292" spans="1:7" ht="9" customHeight="1" x14ac:dyDescent="0.15">
      <c r="A292" s="358"/>
      <c r="B292" s="182" t="s">
        <v>921</v>
      </c>
      <c r="D292" s="359" t="s">
        <v>669</v>
      </c>
      <c r="E292" s="362">
        <v>7908551.432</v>
      </c>
      <c r="F292" s="361" t="s">
        <v>669</v>
      </c>
      <c r="G292" s="362">
        <v>8046194.0300000012</v>
      </c>
    </row>
    <row r="293" spans="1:7" ht="9" customHeight="1" x14ac:dyDescent="0.15">
      <c r="A293" s="172"/>
      <c r="B293" s="363" t="s">
        <v>671</v>
      </c>
      <c r="D293" s="359"/>
      <c r="E293" s="362"/>
      <c r="F293" s="361"/>
      <c r="G293" s="362"/>
    </row>
    <row r="294" spans="1:7" ht="9" customHeight="1" x14ac:dyDescent="0.15">
      <c r="A294" s="358"/>
      <c r="B294" s="172" t="s">
        <v>922</v>
      </c>
      <c r="D294" s="364">
        <v>196.476</v>
      </c>
      <c r="E294" s="364">
        <v>974.74099999999999</v>
      </c>
      <c r="F294" s="353" t="s">
        <v>498</v>
      </c>
      <c r="G294" s="364">
        <v>1.8460000000000001</v>
      </c>
    </row>
    <row r="295" spans="1:7" ht="9" customHeight="1" x14ac:dyDescent="0.15">
      <c r="A295" s="358"/>
      <c r="B295" s="172" t="s">
        <v>923</v>
      </c>
      <c r="D295" s="364">
        <v>18046.695</v>
      </c>
      <c r="E295" s="364">
        <v>158084.07699999999</v>
      </c>
      <c r="F295" s="364">
        <v>480.88099999999997</v>
      </c>
      <c r="G295" s="364">
        <v>3147.4480000000003</v>
      </c>
    </row>
    <row r="296" spans="1:7" ht="9" customHeight="1" x14ac:dyDescent="0.15">
      <c r="A296" s="358"/>
      <c r="B296" s="172" t="s">
        <v>924</v>
      </c>
      <c r="D296" s="364">
        <v>534.42700000000002</v>
      </c>
      <c r="E296" s="364">
        <v>1510.4080000000001</v>
      </c>
      <c r="F296" s="364">
        <v>1769.7830000000001</v>
      </c>
      <c r="G296" s="364">
        <v>5844.7199999999993</v>
      </c>
    </row>
    <row r="297" spans="1:7" ht="5.0999999999999996" customHeight="1" thickBot="1" x14ac:dyDescent="0.2">
      <c r="A297" s="402"/>
      <c r="B297" s="403"/>
      <c r="C297" s="404"/>
      <c r="D297" s="404"/>
      <c r="E297" s="404"/>
      <c r="F297" s="404"/>
      <c r="G297" s="404"/>
    </row>
    <row r="298" spans="1:7" ht="9" customHeight="1" thickTop="1" x14ac:dyDescent="0.15">
      <c r="A298" s="369" t="s">
        <v>925</v>
      </c>
    </row>
    <row r="299" spans="1:7" ht="9" customHeight="1" x14ac:dyDescent="0.15">
      <c r="A299" s="1052" t="s">
        <v>735</v>
      </c>
      <c r="B299" s="1051"/>
      <c r="C299" s="1051"/>
      <c r="D299" s="1051"/>
      <c r="E299" s="1051"/>
      <c r="F299" s="1051"/>
    </row>
    <row r="300" spans="1:7" ht="9" customHeight="1" x14ac:dyDescent="0.15">
      <c r="A300" s="396" t="s">
        <v>867</v>
      </c>
    </row>
    <row r="301" spans="1:7" ht="9" customHeight="1" x14ac:dyDescent="0.15"/>
    <row r="302" spans="1:7" ht="9" customHeight="1" x14ac:dyDescent="0.15"/>
  </sheetData>
  <mergeCells count="4">
    <mergeCell ref="A1:G1"/>
    <mergeCell ref="H81:M81"/>
    <mergeCell ref="A299:F299"/>
    <mergeCell ref="A3:C4"/>
  </mergeCells>
  <conditionalFormatting sqref="D6:G78">
    <cfRule type="cellIs" dxfId="12" priority="7" operator="between">
      <formula>0.001</formula>
      <formula>0.499</formula>
    </cfRule>
  </conditionalFormatting>
  <conditionalFormatting sqref="D133:G206">
    <cfRule type="cellIs" dxfId="11" priority="3" operator="between">
      <formula>0.001</formula>
      <formula>0.499</formula>
    </cfRule>
  </conditionalFormatting>
  <conditionalFormatting sqref="D222:G241">
    <cfRule type="cellIs" dxfId="10" priority="2" operator="between">
      <formula>0.001</formula>
      <formula>0.499</formula>
    </cfRule>
  </conditionalFormatting>
  <conditionalFormatting sqref="D243:G296">
    <cfRule type="cellIs" dxfId="9" priority="1" operator="between">
      <formula>0.001</formula>
      <formula>0.499</formula>
    </cfRule>
  </conditionalFormatting>
  <conditionalFormatting sqref="E207:G207 D208:G220">
    <cfRule type="cellIs" dxfId="8" priority="4" operator="between">
      <formula>0.001</formula>
      <formula>0.499</formula>
    </cfRule>
  </conditionalFormatting>
  <conditionalFormatting sqref="F79:G99 D79:E132 F101:G132">
    <cfRule type="cellIs" dxfId="7" priority="6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E0AE8-5356-4D2E-8BD3-D14E9468DE5E}">
  <dimension ref="A1:O300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3.7109375" style="328" customWidth="1"/>
    <col min="2" max="2" width="103.140625" style="328" bestFit="1" customWidth="1"/>
    <col min="3" max="3" width="2.5703125" style="328" bestFit="1" customWidth="1"/>
    <col min="4" max="4" width="6.5703125" style="328" bestFit="1" customWidth="1"/>
    <col min="5" max="5" width="9.5703125" style="328" bestFit="1" customWidth="1"/>
    <col min="6" max="6" width="6.5703125" style="328" bestFit="1" customWidth="1"/>
    <col min="7" max="7" width="9.5703125" style="328" bestFit="1" customWidth="1"/>
    <col min="8" max="16384" width="9.140625" style="328"/>
  </cols>
  <sheetData>
    <row r="1" spans="1:7" s="326" customFormat="1" ht="15.95" customHeight="1" x14ac:dyDescent="0.2">
      <c r="A1" s="1049" t="s">
        <v>1358</v>
      </c>
      <c r="B1" s="1049"/>
      <c r="C1" s="1049"/>
      <c r="D1" s="1049"/>
      <c r="E1" s="1049"/>
      <c r="F1" s="1049"/>
      <c r="G1" s="1049"/>
    </row>
    <row r="2" spans="1:7" ht="9" customHeight="1" x14ac:dyDescent="0.15">
      <c r="A2" s="327" t="s">
        <v>25</v>
      </c>
      <c r="B2" s="327"/>
      <c r="C2" s="327"/>
      <c r="G2" s="329" t="s">
        <v>926</v>
      </c>
    </row>
    <row r="3" spans="1:7" ht="9.9499999999999993" customHeight="1" x14ac:dyDescent="0.15">
      <c r="A3" s="1053" t="s">
        <v>664</v>
      </c>
      <c r="B3" s="1055"/>
      <c r="C3" s="330"/>
      <c r="D3" s="331" t="s">
        <v>665</v>
      </c>
      <c r="E3" s="331"/>
      <c r="F3" s="331" t="s">
        <v>666</v>
      </c>
      <c r="G3" s="332"/>
    </row>
    <row r="4" spans="1:7" ht="9.9499999999999993" customHeight="1" x14ac:dyDescent="0.15">
      <c r="A4" s="1053"/>
      <c r="B4" s="1055"/>
      <c r="C4" s="330"/>
      <c r="D4" s="333" t="s">
        <v>22</v>
      </c>
      <c r="E4" s="333" t="s">
        <v>667</v>
      </c>
      <c r="F4" s="333" t="s">
        <v>22</v>
      </c>
      <c r="G4" s="334" t="s">
        <v>667</v>
      </c>
    </row>
    <row r="5" spans="1:7" ht="4.9000000000000004" customHeight="1" x14ac:dyDescent="0.15">
      <c r="A5" s="335"/>
      <c r="B5" s="335"/>
      <c r="C5" s="335"/>
      <c r="D5" s="336"/>
      <c r="E5" s="336"/>
      <c r="F5" s="336"/>
      <c r="G5" s="336"/>
    </row>
    <row r="6" spans="1:7" ht="9" customHeight="1" x14ac:dyDescent="0.15">
      <c r="A6" s="182" t="s">
        <v>668</v>
      </c>
      <c r="B6" s="405"/>
      <c r="C6" s="405"/>
      <c r="D6" s="359" t="s">
        <v>669</v>
      </c>
      <c r="E6" s="406">
        <v>12883748.586000001</v>
      </c>
      <c r="F6" s="392" t="s">
        <v>669</v>
      </c>
      <c r="G6" s="406">
        <v>8373708.5030000005</v>
      </c>
    </row>
    <row r="7" spans="1:7" ht="9" customHeight="1" x14ac:dyDescent="0.15">
      <c r="A7" s="182" t="s">
        <v>670</v>
      </c>
      <c r="B7" s="172"/>
      <c r="C7" s="172"/>
      <c r="D7" s="359" t="s">
        <v>669</v>
      </c>
      <c r="E7" s="406">
        <v>12235516.440000001</v>
      </c>
      <c r="F7" s="394" t="s">
        <v>669</v>
      </c>
      <c r="G7" s="406">
        <v>7012759.21</v>
      </c>
    </row>
    <row r="8" spans="1:7" ht="9" customHeight="1" x14ac:dyDescent="0.15">
      <c r="A8" s="363" t="s">
        <v>671</v>
      </c>
      <c r="B8" s="172"/>
      <c r="C8" s="172"/>
      <c r="D8" s="359"/>
      <c r="E8" s="407"/>
      <c r="F8" s="361"/>
      <c r="G8" s="407"/>
    </row>
    <row r="9" spans="1:7" ht="9" customHeight="1" x14ac:dyDescent="0.15">
      <c r="A9" s="358"/>
      <c r="B9" s="182" t="s">
        <v>672</v>
      </c>
      <c r="C9" s="182"/>
      <c r="D9" s="359" t="s">
        <v>669</v>
      </c>
      <c r="E9" s="407">
        <v>224407.788</v>
      </c>
      <c r="F9" s="361" t="s">
        <v>669</v>
      </c>
      <c r="G9" s="407">
        <v>363615.66899999999</v>
      </c>
    </row>
    <row r="10" spans="1:7" ht="9" customHeight="1" x14ac:dyDescent="0.15">
      <c r="A10" s="172"/>
      <c r="B10" s="408" t="s">
        <v>671</v>
      </c>
      <c r="C10" s="408"/>
      <c r="D10" s="359"/>
      <c r="E10" s="407"/>
      <c r="F10" s="361"/>
      <c r="G10" s="407"/>
    </row>
    <row r="11" spans="1:7" ht="9" customHeight="1" x14ac:dyDescent="0.15">
      <c r="A11" s="366"/>
      <c r="B11" s="375" t="s">
        <v>673</v>
      </c>
      <c r="C11" s="375"/>
      <c r="D11" s="376">
        <v>12.618000000000002</v>
      </c>
      <c r="E11" s="376">
        <v>2024.9259999999999</v>
      </c>
      <c r="F11" s="376">
        <v>30.645</v>
      </c>
      <c r="G11" s="376">
        <v>2217.4090000000001</v>
      </c>
    </row>
    <row r="12" spans="1:7" ht="9" customHeight="1" x14ac:dyDescent="0.15">
      <c r="A12" s="366"/>
      <c r="B12" s="375" t="s">
        <v>674</v>
      </c>
      <c r="C12" s="375"/>
      <c r="D12" s="376">
        <v>1496.635</v>
      </c>
      <c r="E12" s="376">
        <v>5106.3100000000004</v>
      </c>
      <c r="F12" s="376">
        <v>52895.544999999998</v>
      </c>
      <c r="G12" s="376">
        <v>169469.68799999999</v>
      </c>
    </row>
    <row r="13" spans="1:7" ht="9" customHeight="1" x14ac:dyDescent="0.15">
      <c r="A13" s="366"/>
      <c r="B13" s="375" t="s">
        <v>675</v>
      </c>
      <c r="C13" s="375"/>
      <c r="D13" s="376">
        <v>92590.376000000004</v>
      </c>
      <c r="E13" s="376">
        <v>150025.27599999998</v>
      </c>
      <c r="F13" s="376">
        <v>34383.475999999995</v>
      </c>
      <c r="G13" s="376">
        <v>63858.850000000006</v>
      </c>
    </row>
    <row r="14" spans="1:7" ht="9" customHeight="1" x14ac:dyDescent="0.15">
      <c r="A14" s="366"/>
      <c r="B14" s="375" t="s">
        <v>676</v>
      </c>
      <c r="C14" s="375"/>
      <c r="D14" s="376">
        <v>6442.1679999999997</v>
      </c>
      <c r="E14" s="376">
        <v>21384.775999999998</v>
      </c>
      <c r="F14" s="376">
        <v>18173.925999999999</v>
      </c>
      <c r="G14" s="376">
        <v>84630.409999999989</v>
      </c>
    </row>
    <row r="15" spans="1:7" ht="9" customHeight="1" x14ac:dyDescent="0.15">
      <c r="A15" s="366"/>
      <c r="B15" s="375" t="s">
        <v>677</v>
      </c>
      <c r="C15" s="375"/>
      <c r="D15" s="376">
        <v>4540.420000000001</v>
      </c>
      <c r="E15" s="376">
        <v>33546.22600000001</v>
      </c>
      <c r="F15" s="376">
        <v>7030.433</v>
      </c>
      <c r="G15" s="376">
        <v>22938.166000000001</v>
      </c>
    </row>
    <row r="16" spans="1:7" ht="9" customHeight="1" x14ac:dyDescent="0.15">
      <c r="A16" s="366"/>
      <c r="B16" s="370" t="s">
        <v>678</v>
      </c>
      <c r="C16" s="370"/>
      <c r="D16" s="371" t="s">
        <v>669</v>
      </c>
      <c r="E16" s="377">
        <v>1504852.2220000001</v>
      </c>
      <c r="F16" s="373" t="s">
        <v>669</v>
      </c>
      <c r="G16" s="377">
        <v>273936.84100000001</v>
      </c>
    </row>
    <row r="17" spans="1:7" ht="9" customHeight="1" x14ac:dyDescent="0.15">
      <c r="A17" s="375"/>
      <c r="B17" s="374" t="s">
        <v>671</v>
      </c>
      <c r="C17" s="374"/>
      <c r="D17" s="371"/>
      <c r="E17" s="372"/>
      <c r="F17" s="373"/>
      <c r="G17" s="372"/>
    </row>
    <row r="18" spans="1:7" ht="9" customHeight="1" x14ac:dyDescent="0.15">
      <c r="A18" s="366"/>
      <c r="B18" s="375" t="s">
        <v>679</v>
      </c>
      <c r="C18" s="375"/>
      <c r="D18" s="376">
        <v>102650.04299999998</v>
      </c>
      <c r="E18" s="376">
        <v>635650.64799999993</v>
      </c>
      <c r="F18" s="376">
        <v>15443.62</v>
      </c>
      <c r="G18" s="376">
        <v>74353.553</v>
      </c>
    </row>
    <row r="19" spans="1:7" ht="9" customHeight="1" x14ac:dyDescent="0.15">
      <c r="A19" s="366"/>
      <c r="B19" s="375" t="s">
        <v>680</v>
      </c>
      <c r="C19" s="375"/>
      <c r="D19" s="376">
        <v>21202.616000000002</v>
      </c>
      <c r="E19" s="376">
        <v>143144.07399999999</v>
      </c>
      <c r="F19" s="376">
        <v>2331.134</v>
      </c>
      <c r="G19" s="376">
        <v>12112.165000000003</v>
      </c>
    </row>
    <row r="20" spans="1:7" ht="9" customHeight="1" x14ac:dyDescent="0.15">
      <c r="A20" s="366"/>
      <c r="B20" s="375" t="s">
        <v>681</v>
      </c>
      <c r="C20" s="375"/>
      <c r="D20" s="376">
        <v>98423.879000000001</v>
      </c>
      <c r="E20" s="376">
        <v>327559.06800000003</v>
      </c>
      <c r="F20" s="376">
        <v>32694.401000000002</v>
      </c>
      <c r="G20" s="376">
        <v>79274.456999999995</v>
      </c>
    </row>
    <row r="21" spans="1:7" ht="9" customHeight="1" x14ac:dyDescent="0.15">
      <c r="A21" s="366"/>
      <c r="B21" s="375" t="s">
        <v>682</v>
      </c>
      <c r="C21" s="375"/>
      <c r="D21" s="376">
        <v>8608.7749999999996</v>
      </c>
      <c r="E21" s="376">
        <v>64925.828999999998</v>
      </c>
      <c r="F21" s="376">
        <v>1352.913</v>
      </c>
      <c r="G21" s="376">
        <v>6667.3970000000008</v>
      </c>
    </row>
    <row r="22" spans="1:7" ht="9" customHeight="1" x14ac:dyDescent="0.15">
      <c r="A22" s="366"/>
      <c r="B22" s="375" t="s">
        <v>683</v>
      </c>
      <c r="C22" s="375"/>
      <c r="D22" s="376">
        <v>4162.2280000000001</v>
      </c>
      <c r="E22" s="376">
        <v>10889.323</v>
      </c>
      <c r="F22" s="376">
        <v>11597.066000000001</v>
      </c>
      <c r="G22" s="376">
        <v>13813.765000000001</v>
      </c>
    </row>
    <row r="23" spans="1:7" ht="9" customHeight="1" x14ac:dyDescent="0.15">
      <c r="A23" s="366"/>
      <c r="B23" s="375" t="s">
        <v>684</v>
      </c>
      <c r="C23" s="375"/>
      <c r="D23" s="376">
        <v>72953.213999999993</v>
      </c>
      <c r="E23" s="376">
        <v>221351.01600000003</v>
      </c>
      <c r="F23" s="376">
        <v>35416.926000000014</v>
      </c>
      <c r="G23" s="376">
        <v>64894.652999999984</v>
      </c>
    </row>
    <row r="24" spans="1:7" ht="9" customHeight="1" x14ac:dyDescent="0.15">
      <c r="A24" s="366"/>
      <c r="B24" s="375" t="s">
        <v>685</v>
      </c>
      <c r="C24" s="375"/>
      <c r="D24" s="376">
        <v>3133.7240000000006</v>
      </c>
      <c r="E24" s="376">
        <v>13505.521000000001</v>
      </c>
      <c r="F24" s="376">
        <v>463.11699999999996</v>
      </c>
      <c r="G24" s="376">
        <v>1857.8210000000001</v>
      </c>
    </row>
    <row r="25" spans="1:7" ht="9" customHeight="1" x14ac:dyDescent="0.15">
      <c r="A25" s="366"/>
      <c r="B25" s="375" t="s">
        <v>686</v>
      </c>
      <c r="C25" s="375"/>
      <c r="D25" s="376">
        <v>4248.0420000000004</v>
      </c>
      <c r="E25" s="376">
        <v>18613.343000000001</v>
      </c>
      <c r="F25" s="376">
        <v>2445.5929999999998</v>
      </c>
      <c r="G25" s="376">
        <v>2102.6840000000002</v>
      </c>
    </row>
    <row r="26" spans="1:7" ht="9" customHeight="1" x14ac:dyDescent="0.15">
      <c r="A26" s="366"/>
      <c r="B26" s="375" t="s">
        <v>687</v>
      </c>
      <c r="C26" s="375"/>
      <c r="D26" s="376">
        <v>17236.553</v>
      </c>
      <c r="E26" s="376">
        <v>69199.555999999997</v>
      </c>
      <c r="F26" s="376">
        <v>3273.3719999999998</v>
      </c>
      <c r="G26" s="376">
        <v>18860.345999999994</v>
      </c>
    </row>
    <row r="27" spans="1:7" ht="9" customHeight="1" x14ac:dyDescent="0.15">
      <c r="A27" s="366"/>
      <c r="B27" s="370" t="s">
        <v>688</v>
      </c>
      <c r="C27" s="370"/>
      <c r="D27" s="371" t="s">
        <v>669</v>
      </c>
      <c r="E27" s="377">
        <v>814415.62700000021</v>
      </c>
      <c r="F27" s="373" t="s">
        <v>669</v>
      </c>
      <c r="G27" s="377">
        <v>471482.30099999992</v>
      </c>
    </row>
    <row r="28" spans="1:7" ht="9" customHeight="1" x14ac:dyDescent="0.15">
      <c r="A28" s="375"/>
      <c r="B28" s="374" t="s">
        <v>671</v>
      </c>
      <c r="C28" s="374"/>
      <c r="D28" s="371"/>
      <c r="E28" s="393"/>
      <c r="F28" s="373"/>
      <c r="G28" s="393"/>
    </row>
    <row r="29" spans="1:7" ht="9" customHeight="1" x14ac:dyDescent="0.15">
      <c r="A29" s="366"/>
      <c r="B29" s="375" t="s">
        <v>689</v>
      </c>
      <c r="C29" s="375"/>
      <c r="D29" s="376">
        <v>84057.293000000005</v>
      </c>
      <c r="E29" s="376">
        <v>130537.18500000001</v>
      </c>
      <c r="F29" s="376">
        <v>175570.30500000002</v>
      </c>
      <c r="G29" s="376">
        <v>173410.65299999999</v>
      </c>
    </row>
    <row r="30" spans="1:7" ht="9" customHeight="1" x14ac:dyDescent="0.15">
      <c r="A30" s="366"/>
      <c r="B30" s="375" t="s">
        <v>690</v>
      </c>
      <c r="C30" s="375"/>
      <c r="D30" s="376">
        <v>134354.21300000002</v>
      </c>
      <c r="E30" s="376">
        <v>189639.019</v>
      </c>
      <c r="F30" s="376">
        <v>37194.104000000007</v>
      </c>
      <c r="G30" s="376">
        <v>55687.809000000008</v>
      </c>
    </row>
    <row r="31" spans="1:7" ht="9" customHeight="1" x14ac:dyDescent="0.15">
      <c r="A31" s="366"/>
      <c r="B31" s="375" t="s">
        <v>691</v>
      </c>
      <c r="C31" s="375"/>
      <c r="D31" s="376">
        <v>13368.561999999998</v>
      </c>
      <c r="E31" s="376">
        <v>40446.512999999999</v>
      </c>
      <c r="F31" s="376">
        <v>21617.808999999997</v>
      </c>
      <c r="G31" s="376">
        <v>27377.902000000002</v>
      </c>
    </row>
    <row r="32" spans="1:7" ht="9" customHeight="1" x14ac:dyDescent="0.15">
      <c r="A32" s="366"/>
      <c r="B32" s="375" t="s">
        <v>692</v>
      </c>
      <c r="C32" s="375"/>
      <c r="D32" s="376">
        <v>8191.286000000001</v>
      </c>
      <c r="E32" s="376">
        <v>37200.506999999998</v>
      </c>
      <c r="F32" s="376">
        <v>7763.9120000000003</v>
      </c>
      <c r="G32" s="376">
        <v>47829.942999999999</v>
      </c>
    </row>
    <row r="33" spans="1:7" ht="9" customHeight="1" x14ac:dyDescent="0.15">
      <c r="A33" s="366"/>
      <c r="B33" s="375" t="s">
        <v>693</v>
      </c>
      <c r="C33" s="375"/>
      <c r="D33" s="376">
        <v>71396.623999999996</v>
      </c>
      <c r="E33" s="376">
        <v>340368.82700000005</v>
      </c>
      <c r="F33" s="376">
        <v>11909.600000000004</v>
      </c>
      <c r="G33" s="376">
        <v>66362.789999999994</v>
      </c>
    </row>
    <row r="34" spans="1:7" ht="9" customHeight="1" x14ac:dyDescent="0.15">
      <c r="A34" s="366"/>
      <c r="B34" s="375" t="s">
        <v>694</v>
      </c>
      <c r="C34" s="375"/>
      <c r="D34" s="376">
        <v>19403.544000000002</v>
      </c>
      <c r="E34" s="376">
        <v>45128.123999999996</v>
      </c>
      <c r="F34" s="376">
        <v>33381.03</v>
      </c>
      <c r="G34" s="376">
        <v>75863.755000000019</v>
      </c>
    </row>
    <row r="35" spans="1:7" ht="9" customHeight="1" x14ac:dyDescent="0.15">
      <c r="A35" s="366"/>
      <c r="B35" s="375" t="s">
        <v>695</v>
      </c>
      <c r="C35" s="375"/>
      <c r="D35" s="376">
        <v>14215.199999999999</v>
      </c>
      <c r="E35" s="376">
        <v>30399.611000000004</v>
      </c>
      <c r="F35" s="376">
        <v>10643.041000000005</v>
      </c>
      <c r="G35" s="376">
        <v>24778.449999999997</v>
      </c>
    </row>
    <row r="36" spans="1:7" ht="9" customHeight="1" x14ac:dyDescent="0.15">
      <c r="A36" s="366"/>
      <c r="B36" s="370" t="s">
        <v>696</v>
      </c>
      <c r="C36" s="370"/>
      <c r="D36" s="371" t="s">
        <v>669</v>
      </c>
      <c r="E36" s="377">
        <v>87508.714999999982</v>
      </c>
      <c r="F36" s="373" t="s">
        <v>669</v>
      </c>
      <c r="G36" s="377">
        <v>92625.247999999978</v>
      </c>
    </row>
    <row r="37" spans="1:7" ht="9" customHeight="1" x14ac:dyDescent="0.15">
      <c r="A37" s="375"/>
      <c r="B37" s="374" t="s">
        <v>671</v>
      </c>
      <c r="C37" s="374"/>
      <c r="D37" s="371"/>
      <c r="E37" s="372"/>
      <c r="F37" s="373"/>
      <c r="G37" s="372"/>
    </row>
    <row r="38" spans="1:7" ht="9" customHeight="1" x14ac:dyDescent="0.15">
      <c r="A38" s="366"/>
      <c r="B38" s="375" t="s">
        <v>697</v>
      </c>
      <c r="C38" s="375"/>
      <c r="D38" s="376">
        <v>24333.880999999998</v>
      </c>
      <c r="E38" s="376">
        <v>65307.146000000001</v>
      </c>
      <c r="F38" s="376">
        <v>14791.945</v>
      </c>
      <c r="G38" s="376">
        <v>80177.662999999971</v>
      </c>
    </row>
    <row r="39" spans="1:7" ht="9" customHeight="1" x14ac:dyDescent="0.15">
      <c r="A39" s="366"/>
      <c r="B39" s="370" t="s">
        <v>698</v>
      </c>
      <c r="C39" s="370"/>
      <c r="D39" s="371" t="s">
        <v>669</v>
      </c>
      <c r="E39" s="377">
        <v>187632.61900000001</v>
      </c>
      <c r="F39" s="373" t="s">
        <v>669</v>
      </c>
      <c r="G39" s="377">
        <v>131371.43499999997</v>
      </c>
    </row>
    <row r="40" spans="1:7" ht="9" customHeight="1" x14ac:dyDescent="0.15">
      <c r="A40" s="375"/>
      <c r="B40" s="374" t="s">
        <v>671</v>
      </c>
      <c r="C40" s="374"/>
      <c r="D40" s="372"/>
      <c r="E40" s="372"/>
      <c r="F40" s="373"/>
      <c r="G40" s="372"/>
    </row>
    <row r="41" spans="1:7" ht="9" customHeight="1" x14ac:dyDescent="0.15">
      <c r="A41" s="366"/>
      <c r="B41" s="375" t="s">
        <v>699</v>
      </c>
      <c r="C41" s="375"/>
      <c r="D41" s="376">
        <v>3504.0150000000003</v>
      </c>
      <c r="E41" s="376">
        <v>14281.749</v>
      </c>
      <c r="F41" s="376">
        <v>485.61200000000002</v>
      </c>
      <c r="G41" s="376">
        <v>4246.49</v>
      </c>
    </row>
    <row r="42" spans="1:7" ht="9" customHeight="1" x14ac:dyDescent="0.15">
      <c r="A42" s="366"/>
      <c r="B42" s="375" t="s">
        <v>700</v>
      </c>
      <c r="C42" s="375"/>
      <c r="D42" s="376">
        <v>49543.842000000004</v>
      </c>
      <c r="E42" s="376">
        <v>129325.185</v>
      </c>
      <c r="F42" s="376">
        <v>102765.38400000001</v>
      </c>
      <c r="G42" s="376">
        <v>81775.75499999999</v>
      </c>
    </row>
    <row r="43" spans="1:7" ht="9" customHeight="1" x14ac:dyDescent="0.15">
      <c r="A43" s="366"/>
      <c r="B43" s="375" t="s">
        <v>701</v>
      </c>
      <c r="C43" s="375"/>
      <c r="D43" s="376">
        <v>5927.2529999999997</v>
      </c>
      <c r="E43" s="376">
        <v>37878.300999999999</v>
      </c>
      <c r="F43" s="376">
        <v>1965.7060000000001</v>
      </c>
      <c r="G43" s="376">
        <v>11701.947</v>
      </c>
    </row>
    <row r="44" spans="1:7" ht="9" customHeight="1" x14ac:dyDescent="0.15">
      <c r="A44" s="366"/>
      <c r="B44" s="370" t="s">
        <v>702</v>
      </c>
      <c r="C44" s="370"/>
      <c r="D44" s="371" t="s">
        <v>669</v>
      </c>
      <c r="E44" s="377">
        <v>546243.76500000001</v>
      </c>
      <c r="F44" s="373" t="s">
        <v>669</v>
      </c>
      <c r="G44" s="377">
        <v>389994.31900000008</v>
      </c>
    </row>
    <row r="45" spans="1:7" ht="9" customHeight="1" x14ac:dyDescent="0.15">
      <c r="A45" s="375"/>
      <c r="B45" s="374" t="s">
        <v>671</v>
      </c>
      <c r="C45" s="374"/>
      <c r="D45" s="371"/>
      <c r="E45" s="372"/>
      <c r="F45" s="373"/>
      <c r="G45" s="372"/>
    </row>
    <row r="46" spans="1:7" ht="9" customHeight="1" x14ac:dyDescent="0.15">
      <c r="A46" s="366"/>
      <c r="B46" s="375" t="s">
        <v>703</v>
      </c>
      <c r="C46" s="375"/>
      <c r="D46" s="376">
        <v>463129.69</v>
      </c>
      <c r="E46" s="376">
        <v>122469.38099999999</v>
      </c>
      <c r="F46" s="376">
        <v>62719.278999999995</v>
      </c>
      <c r="G46" s="376">
        <v>22652.085000000006</v>
      </c>
    </row>
    <row r="47" spans="1:7" ht="9" customHeight="1" x14ac:dyDescent="0.15">
      <c r="A47" s="366"/>
      <c r="B47" s="375" t="s">
        <v>704</v>
      </c>
      <c r="C47" s="375"/>
      <c r="D47" s="376">
        <v>32036.305000000004</v>
      </c>
      <c r="E47" s="376">
        <v>18080.253000000001</v>
      </c>
      <c r="F47" s="376">
        <v>4711.1509999999998</v>
      </c>
      <c r="G47" s="376">
        <v>3580.51</v>
      </c>
    </row>
    <row r="48" spans="1:7" ht="9" customHeight="1" x14ac:dyDescent="0.15">
      <c r="A48" s="366"/>
      <c r="B48" s="375" t="s">
        <v>705</v>
      </c>
      <c r="C48" s="375"/>
      <c r="D48" s="376">
        <v>50547.779000000002</v>
      </c>
      <c r="E48" s="376">
        <v>52157.689999999995</v>
      </c>
      <c r="F48" s="376">
        <v>158198.62200000006</v>
      </c>
      <c r="G48" s="376">
        <v>77633.213000000003</v>
      </c>
    </row>
    <row r="49" spans="1:7" ht="9" customHeight="1" x14ac:dyDescent="0.15">
      <c r="A49" s="366"/>
      <c r="B49" s="375" t="s">
        <v>706</v>
      </c>
      <c r="C49" s="375"/>
      <c r="D49" s="376">
        <v>99082.596000000005</v>
      </c>
      <c r="E49" s="376">
        <v>52285.116999999991</v>
      </c>
      <c r="F49" s="376">
        <v>18299.359</v>
      </c>
      <c r="G49" s="376">
        <v>7778.9230000000007</v>
      </c>
    </row>
    <row r="50" spans="1:7" ht="9" customHeight="1" x14ac:dyDescent="0.15">
      <c r="A50" s="366"/>
      <c r="B50" s="375" t="s">
        <v>707</v>
      </c>
      <c r="C50" s="375"/>
      <c r="D50" s="376">
        <v>34567.69</v>
      </c>
      <c r="E50" s="376">
        <v>22592.067999999999</v>
      </c>
      <c r="F50" s="376">
        <v>45716.697</v>
      </c>
      <c r="G50" s="376">
        <v>34188.195</v>
      </c>
    </row>
    <row r="51" spans="1:7" ht="9" customHeight="1" x14ac:dyDescent="0.15">
      <c r="A51" s="366"/>
      <c r="B51" s="375" t="s">
        <v>708</v>
      </c>
      <c r="C51" s="375"/>
      <c r="D51" s="376">
        <v>10216.228000000003</v>
      </c>
      <c r="E51" s="376">
        <v>10077.937</v>
      </c>
      <c r="F51" s="376">
        <v>10599.637999999997</v>
      </c>
      <c r="G51" s="376">
        <v>9795.2309999999979</v>
      </c>
    </row>
    <row r="52" spans="1:7" ht="9" customHeight="1" x14ac:dyDescent="0.15">
      <c r="A52" s="366"/>
      <c r="B52" s="346" t="s">
        <v>709</v>
      </c>
      <c r="C52" s="346"/>
      <c r="D52" s="376">
        <v>31626.035000000003</v>
      </c>
      <c r="E52" s="376">
        <v>11106.636</v>
      </c>
      <c r="F52" s="376">
        <v>16845.170999999998</v>
      </c>
      <c r="G52" s="376">
        <v>10182.056</v>
      </c>
    </row>
    <row r="53" spans="1:7" ht="9" customHeight="1" x14ac:dyDescent="0.15">
      <c r="A53" s="366"/>
      <c r="B53" s="346" t="s">
        <v>710</v>
      </c>
      <c r="C53" s="346"/>
      <c r="D53" s="376">
        <v>37452.781999999999</v>
      </c>
      <c r="E53" s="376">
        <v>23115.800999999999</v>
      </c>
      <c r="F53" s="376">
        <v>51049.712000000007</v>
      </c>
      <c r="G53" s="376">
        <v>34500.842000000004</v>
      </c>
    </row>
    <row r="54" spans="1:7" ht="9" customHeight="1" x14ac:dyDescent="0.15">
      <c r="A54" s="366"/>
      <c r="B54" s="346" t="s">
        <v>711</v>
      </c>
      <c r="C54" s="346"/>
      <c r="D54" s="376">
        <v>3701.6330000000003</v>
      </c>
      <c r="E54" s="376">
        <v>4180.3239999999996</v>
      </c>
      <c r="F54" s="376">
        <v>3157.6909999999993</v>
      </c>
      <c r="G54" s="376">
        <v>2074.1880000000001</v>
      </c>
    </row>
    <row r="55" spans="1:7" ht="9" customHeight="1" x14ac:dyDescent="0.15">
      <c r="A55" s="366"/>
      <c r="B55" s="346" t="s">
        <v>712</v>
      </c>
      <c r="C55" s="346"/>
      <c r="D55" s="376">
        <v>53184.902000000016</v>
      </c>
      <c r="E55" s="376">
        <v>54177.422000000006</v>
      </c>
      <c r="F55" s="376">
        <v>17958.117000000002</v>
      </c>
      <c r="G55" s="376">
        <v>21826.137000000002</v>
      </c>
    </row>
    <row r="56" spans="1:7" ht="9" customHeight="1" x14ac:dyDescent="0.15">
      <c r="A56" s="366"/>
      <c r="B56" s="346" t="s">
        <v>713</v>
      </c>
      <c r="C56" s="346"/>
      <c r="D56" s="376">
        <v>4795.7709999999997</v>
      </c>
      <c r="E56" s="376">
        <v>4158.7539999999999</v>
      </c>
      <c r="F56" s="376">
        <v>5946.9</v>
      </c>
      <c r="G56" s="376">
        <v>6782.0749999999998</v>
      </c>
    </row>
    <row r="57" spans="1:7" ht="9" customHeight="1" x14ac:dyDescent="0.15">
      <c r="A57" s="366"/>
      <c r="B57" s="346" t="s">
        <v>714</v>
      </c>
      <c r="C57" s="346"/>
      <c r="D57" s="376">
        <v>32890.034</v>
      </c>
      <c r="E57" s="376">
        <v>35524.067999999999</v>
      </c>
      <c r="F57" s="376">
        <v>9264.9430000000011</v>
      </c>
      <c r="G57" s="376">
        <v>12002.223000000002</v>
      </c>
    </row>
    <row r="58" spans="1:7" ht="9" customHeight="1" x14ac:dyDescent="0.15">
      <c r="A58" s="366"/>
      <c r="B58" s="346" t="s">
        <v>715</v>
      </c>
      <c r="C58" s="346"/>
      <c r="D58" s="376">
        <v>1397.9620000000004</v>
      </c>
      <c r="E58" s="376">
        <v>1005.629</v>
      </c>
      <c r="F58" s="376">
        <v>107.417</v>
      </c>
      <c r="G58" s="376">
        <v>176.22199999999998</v>
      </c>
    </row>
    <row r="59" spans="1:7" ht="9" customHeight="1" x14ac:dyDescent="0.15">
      <c r="A59" s="366"/>
      <c r="B59" s="346" t="s">
        <v>716</v>
      </c>
      <c r="C59" s="346"/>
      <c r="D59" s="376">
        <v>4513.2180000000008</v>
      </c>
      <c r="E59" s="376">
        <v>4818.8709999999992</v>
      </c>
      <c r="F59" s="376">
        <v>20694.584999999999</v>
      </c>
      <c r="G59" s="376">
        <v>15680.263000000001</v>
      </c>
    </row>
    <row r="60" spans="1:7" ht="9" customHeight="1" x14ac:dyDescent="0.15">
      <c r="A60" s="366"/>
      <c r="B60" s="346" t="s">
        <v>717</v>
      </c>
      <c r="C60" s="346"/>
      <c r="D60" s="376">
        <v>2386.3029999999999</v>
      </c>
      <c r="E60" s="376">
        <v>1920.9569999999999</v>
      </c>
      <c r="F60" s="376">
        <v>20155.774000000001</v>
      </c>
      <c r="G60" s="376">
        <v>14931.930999999997</v>
      </c>
    </row>
    <row r="61" spans="1:7" ht="9" customHeight="1" x14ac:dyDescent="0.15">
      <c r="A61" s="366"/>
      <c r="B61" s="348" t="s">
        <v>718</v>
      </c>
      <c r="C61" s="348"/>
      <c r="D61" s="371" t="s">
        <v>669</v>
      </c>
      <c r="E61" s="377">
        <v>966634.41399999987</v>
      </c>
      <c r="F61" s="373" t="s">
        <v>669</v>
      </c>
      <c r="G61" s="377">
        <v>910934.63499999989</v>
      </c>
    </row>
    <row r="62" spans="1:7" ht="9" customHeight="1" x14ac:dyDescent="0.15">
      <c r="A62" s="375"/>
      <c r="B62" s="352" t="s">
        <v>671</v>
      </c>
      <c r="C62" s="352"/>
      <c r="D62" s="371"/>
      <c r="E62" s="372"/>
      <c r="F62" s="373"/>
      <c r="G62" s="372"/>
    </row>
    <row r="63" spans="1:7" ht="9" customHeight="1" x14ac:dyDescent="0.15">
      <c r="A63" s="366"/>
      <c r="B63" s="346" t="s">
        <v>719</v>
      </c>
      <c r="C63" s="346"/>
      <c r="D63" s="376">
        <v>443.75599999999997</v>
      </c>
      <c r="E63" s="376">
        <v>1943.202</v>
      </c>
      <c r="F63" s="376">
        <v>28835.899999999998</v>
      </c>
      <c r="G63" s="376">
        <v>42832.186999999998</v>
      </c>
    </row>
    <row r="64" spans="1:7" ht="9" customHeight="1" x14ac:dyDescent="0.15">
      <c r="A64" s="366"/>
      <c r="B64" s="346" t="s">
        <v>720</v>
      </c>
      <c r="C64" s="346"/>
      <c r="D64" s="376">
        <v>4318.5610000000006</v>
      </c>
      <c r="E64" s="376">
        <v>21104.685000000001</v>
      </c>
      <c r="F64" s="376">
        <v>3691.93</v>
      </c>
      <c r="G64" s="376">
        <v>15999.021000000001</v>
      </c>
    </row>
    <row r="65" spans="1:15" ht="9" customHeight="1" x14ac:dyDescent="0.15">
      <c r="A65" s="366"/>
      <c r="B65" s="346" t="s">
        <v>721</v>
      </c>
      <c r="C65" s="346"/>
      <c r="D65" s="376">
        <v>24.756</v>
      </c>
      <c r="E65" s="376">
        <v>138.23399999999998</v>
      </c>
      <c r="F65" s="376">
        <v>0.59200000000000008</v>
      </c>
      <c r="G65" s="376">
        <v>2.6390000000000002</v>
      </c>
    </row>
    <row r="66" spans="1:15" ht="9" customHeight="1" x14ac:dyDescent="0.15">
      <c r="A66" s="366"/>
      <c r="B66" s="346" t="s">
        <v>722</v>
      </c>
      <c r="C66" s="346"/>
      <c r="D66" s="376">
        <v>395.52499999999998</v>
      </c>
      <c r="E66" s="376">
        <v>2476.4709999999995</v>
      </c>
      <c r="F66" s="376">
        <v>13.593999999999999</v>
      </c>
      <c r="G66" s="376">
        <v>113.211</v>
      </c>
    </row>
    <row r="67" spans="1:15" ht="9" customHeight="1" x14ac:dyDescent="0.15">
      <c r="A67" s="366"/>
      <c r="B67" s="346" t="s">
        <v>723</v>
      </c>
      <c r="C67" s="346"/>
      <c r="D67" s="376">
        <v>919.98099999999988</v>
      </c>
      <c r="E67" s="376">
        <v>2830.172</v>
      </c>
      <c r="F67" s="376">
        <v>509.54200000000003</v>
      </c>
      <c r="G67" s="376">
        <v>1169.049</v>
      </c>
    </row>
    <row r="68" spans="1:15" ht="9" customHeight="1" x14ac:dyDescent="0.15">
      <c r="A68" s="366"/>
      <c r="B68" s="346" t="s">
        <v>724</v>
      </c>
      <c r="C68" s="346"/>
      <c r="D68" s="376">
        <v>2467.4189999999994</v>
      </c>
      <c r="E68" s="376">
        <v>16391.684000000001</v>
      </c>
      <c r="F68" s="376">
        <v>335.83</v>
      </c>
      <c r="G68" s="376">
        <v>986.75</v>
      </c>
    </row>
    <row r="69" spans="1:15" ht="9" customHeight="1" x14ac:dyDescent="0.15">
      <c r="A69" s="366"/>
      <c r="B69" s="346" t="s">
        <v>725</v>
      </c>
      <c r="C69" s="346"/>
      <c r="D69" s="376">
        <v>2460.14</v>
      </c>
      <c r="E69" s="376">
        <v>6752.4109999999991</v>
      </c>
      <c r="F69" s="376">
        <v>4033.8629999999998</v>
      </c>
      <c r="G69" s="376">
        <v>12537.478999999999</v>
      </c>
    </row>
    <row r="70" spans="1:15" ht="9" customHeight="1" x14ac:dyDescent="0.15">
      <c r="A70" s="366"/>
      <c r="B70" s="346" t="s">
        <v>726</v>
      </c>
      <c r="C70" s="346"/>
      <c r="D70" s="376">
        <v>87.698999999999984</v>
      </c>
      <c r="E70" s="376">
        <v>1902.7020000000002</v>
      </c>
      <c r="F70" s="376">
        <v>26.190999999999999</v>
      </c>
      <c r="G70" s="376">
        <v>884.59099999999989</v>
      </c>
    </row>
    <row r="71" spans="1:15" ht="9" customHeight="1" x14ac:dyDescent="0.15">
      <c r="A71" s="366"/>
      <c r="B71" s="346" t="s">
        <v>727</v>
      </c>
      <c r="C71" s="346"/>
      <c r="D71" s="376">
        <v>222732.427</v>
      </c>
      <c r="E71" s="376">
        <v>151065.46300000002</v>
      </c>
      <c r="F71" s="376">
        <v>37884.704999999994</v>
      </c>
      <c r="G71" s="376">
        <v>31513.074000000001</v>
      </c>
    </row>
    <row r="72" spans="1:15" ht="9" customHeight="1" x14ac:dyDescent="0.15">
      <c r="A72" s="366"/>
      <c r="B72" s="346" t="s">
        <v>728</v>
      </c>
      <c r="C72" s="346"/>
      <c r="D72" s="376">
        <v>157.32</v>
      </c>
      <c r="E72" s="376">
        <v>440.97999999999996</v>
      </c>
      <c r="F72" s="376">
        <v>4.8170000000000002</v>
      </c>
      <c r="G72" s="376">
        <v>21.312999999999999</v>
      </c>
    </row>
    <row r="73" spans="1:15" ht="9" customHeight="1" x14ac:dyDescent="0.15">
      <c r="A73" s="366"/>
      <c r="B73" s="346" t="s">
        <v>729</v>
      </c>
      <c r="C73" s="346"/>
      <c r="D73" s="376">
        <v>1012.3720000000001</v>
      </c>
      <c r="E73" s="376">
        <v>3209.047</v>
      </c>
      <c r="F73" s="376">
        <v>109.444</v>
      </c>
      <c r="G73" s="376">
        <v>349.03400000000005</v>
      </c>
    </row>
    <row r="74" spans="1:15" ht="9" customHeight="1" x14ac:dyDescent="0.15">
      <c r="A74" s="366"/>
      <c r="B74" s="346" t="s">
        <v>730</v>
      </c>
      <c r="C74" s="346"/>
      <c r="D74" s="376">
        <v>70131.720000000016</v>
      </c>
      <c r="E74" s="376">
        <v>54927.05599999999</v>
      </c>
      <c r="F74" s="376">
        <v>27295.026000000005</v>
      </c>
      <c r="G74" s="376">
        <v>22394.202000000001</v>
      </c>
    </row>
    <row r="75" spans="1:15" ht="9" customHeight="1" x14ac:dyDescent="0.15">
      <c r="A75" s="366"/>
      <c r="B75" s="346" t="s">
        <v>731</v>
      </c>
      <c r="C75" s="346"/>
      <c r="D75" s="376">
        <v>214433.85500000004</v>
      </c>
      <c r="E75" s="376">
        <v>168919.41899999999</v>
      </c>
      <c r="F75" s="376">
        <v>199628.731</v>
      </c>
      <c r="G75" s="376">
        <v>172972.644</v>
      </c>
    </row>
    <row r="76" spans="1:15" ht="9" customHeight="1" x14ac:dyDescent="0.15">
      <c r="A76" s="366"/>
      <c r="B76" s="346" t="s">
        <v>732</v>
      </c>
      <c r="C76" s="346"/>
      <c r="D76" s="376">
        <v>106187.30399999999</v>
      </c>
      <c r="E76" s="376">
        <v>72191.133000000016</v>
      </c>
      <c r="F76" s="376">
        <v>126900.99299999999</v>
      </c>
      <c r="G76" s="376">
        <v>96397.085999999981</v>
      </c>
      <c r="J76" s="1056"/>
      <c r="K76" s="1057"/>
      <c r="L76" s="1057"/>
      <c r="M76" s="1057"/>
      <c r="N76" s="1057"/>
      <c r="O76" s="1057"/>
    </row>
    <row r="77" spans="1:15" ht="9" customHeight="1" x14ac:dyDescent="0.15">
      <c r="A77" s="366"/>
      <c r="B77" s="346" t="s">
        <v>733</v>
      </c>
      <c r="C77" s="346"/>
      <c r="D77" s="376">
        <v>38499.675000000003</v>
      </c>
      <c r="E77" s="376">
        <v>71124.914000000019</v>
      </c>
      <c r="F77" s="376">
        <v>2880.4129999999996</v>
      </c>
      <c r="G77" s="376">
        <v>6820.7889999999998</v>
      </c>
    </row>
    <row r="78" spans="1:15" ht="9" customHeight="1" x14ac:dyDescent="0.15">
      <c r="A78" s="366"/>
      <c r="B78" s="346" t="s">
        <v>734</v>
      </c>
      <c r="C78" s="346"/>
      <c r="D78" s="376">
        <v>2358.2620000000002</v>
      </c>
      <c r="E78" s="376">
        <v>4522.5139999999983</v>
      </c>
      <c r="F78" s="376">
        <v>91.882000000000005</v>
      </c>
      <c r="G78" s="376">
        <v>262.24899999999997</v>
      </c>
    </row>
    <row r="79" spans="1:15" ht="9" customHeight="1" x14ac:dyDescent="0.15">
      <c r="A79" s="368"/>
      <c r="B79" s="346" t="s">
        <v>736</v>
      </c>
      <c r="C79" s="346"/>
      <c r="D79" s="376">
        <v>103230.81299999999</v>
      </c>
      <c r="E79" s="376">
        <v>84022.330999999991</v>
      </c>
      <c r="F79" s="376">
        <v>11255.800999999999</v>
      </c>
      <c r="G79" s="376">
        <v>13673.575999999997</v>
      </c>
    </row>
    <row r="80" spans="1:15" s="356" customFormat="1" ht="9" customHeight="1" x14ac:dyDescent="0.15">
      <c r="B80" s="346" t="s">
        <v>737</v>
      </c>
      <c r="C80" s="346"/>
      <c r="D80" s="376">
        <v>43954.906999999992</v>
      </c>
      <c r="E80" s="376">
        <v>33045.176999999996</v>
      </c>
      <c r="F80" s="376">
        <v>76462.465000000011</v>
      </c>
      <c r="G80" s="376">
        <v>44500.936999999991</v>
      </c>
      <c r="H80" s="328"/>
      <c r="I80" s="328"/>
      <c r="J80" s="328"/>
      <c r="K80" s="328"/>
    </row>
    <row r="81" spans="1:11" s="356" customFormat="1" ht="9" customHeight="1" x14ac:dyDescent="0.15">
      <c r="A81" s="328"/>
      <c r="B81" s="346" t="s">
        <v>738</v>
      </c>
      <c r="C81" s="346"/>
      <c r="D81" s="376">
        <v>16014.080999999998</v>
      </c>
      <c r="E81" s="376">
        <v>16095.772999999999</v>
      </c>
      <c r="F81" s="376">
        <v>119601.70100000002</v>
      </c>
      <c r="G81" s="376">
        <v>111373.33900000002</v>
      </c>
      <c r="H81" s="328"/>
      <c r="I81" s="328"/>
      <c r="J81" s="328"/>
      <c r="K81" s="328"/>
    </row>
    <row r="82" spans="1:11" s="356" customFormat="1" ht="9" customHeight="1" x14ac:dyDescent="0.15">
      <c r="A82" s="328"/>
      <c r="B82" s="346" t="s">
        <v>739</v>
      </c>
      <c r="C82" s="346"/>
      <c r="D82" s="376">
        <v>992.89499999999998</v>
      </c>
      <c r="E82" s="376">
        <v>728.17</v>
      </c>
      <c r="F82" s="376">
        <v>45.022999999999996</v>
      </c>
      <c r="G82" s="376">
        <v>34.991</v>
      </c>
      <c r="H82" s="328"/>
      <c r="I82" s="328"/>
      <c r="J82" s="328"/>
      <c r="K82" s="328"/>
    </row>
    <row r="83" spans="1:11" s="356" customFormat="1" ht="9" customHeight="1" x14ac:dyDescent="0.15">
      <c r="A83" s="328"/>
      <c r="B83" s="346" t="s">
        <v>740</v>
      </c>
      <c r="C83" s="346"/>
      <c r="D83" s="376">
        <v>2998.5990000000002</v>
      </c>
      <c r="E83" s="376">
        <v>7568.7270000000008</v>
      </c>
      <c r="F83" s="376">
        <v>909.53</v>
      </c>
      <c r="G83" s="376">
        <v>2100.2800000000002</v>
      </c>
      <c r="H83" s="328"/>
      <c r="I83" s="328"/>
      <c r="J83" s="328"/>
      <c r="K83" s="328"/>
    </row>
    <row r="84" spans="1:11" s="356" customFormat="1" ht="9" customHeight="1" x14ac:dyDescent="0.15">
      <c r="A84" s="328"/>
      <c r="B84" s="346" t="s">
        <v>741</v>
      </c>
      <c r="C84" s="346"/>
      <c r="D84" s="376">
        <v>45973.436000000009</v>
      </c>
      <c r="E84" s="376">
        <v>51442.381999999991</v>
      </c>
      <c r="F84" s="376">
        <v>12060.742</v>
      </c>
      <c r="G84" s="376">
        <v>12447.830999999998</v>
      </c>
      <c r="H84" s="328"/>
      <c r="I84" s="328"/>
      <c r="J84" s="328"/>
      <c r="K84" s="328"/>
    </row>
    <row r="85" spans="1:11" s="356" customFormat="1" ht="9" customHeight="1" x14ac:dyDescent="0.15">
      <c r="A85" s="328"/>
      <c r="B85" s="375" t="s">
        <v>742</v>
      </c>
      <c r="C85" s="375"/>
      <c r="D85" s="376">
        <v>9796.3089999999993</v>
      </c>
      <c r="E85" s="376">
        <v>9265.143</v>
      </c>
      <c r="F85" s="376">
        <v>5922.201</v>
      </c>
      <c r="G85" s="376">
        <v>5987.7099999999991</v>
      </c>
      <c r="H85" s="328"/>
      <c r="I85" s="328"/>
      <c r="J85" s="328"/>
      <c r="K85" s="328"/>
    </row>
    <row r="86" spans="1:11" s="356" customFormat="1" ht="9" customHeight="1" x14ac:dyDescent="0.15">
      <c r="A86" s="328"/>
      <c r="B86" s="375" t="s">
        <v>743</v>
      </c>
      <c r="C86" s="375"/>
      <c r="D86" s="376">
        <v>14655.988000000001</v>
      </c>
      <c r="E86" s="376">
        <v>31677.538</v>
      </c>
      <c r="F86" s="376">
        <v>3349.9850000000006</v>
      </c>
      <c r="G86" s="376">
        <v>7172.2919999999995</v>
      </c>
      <c r="H86" s="328"/>
      <c r="I86" s="328"/>
      <c r="J86" s="328"/>
      <c r="K86" s="328"/>
    </row>
    <row r="87" spans="1:11" s="356" customFormat="1" ht="9" customHeight="1" x14ac:dyDescent="0.15">
      <c r="A87" s="328"/>
      <c r="B87" s="375" t="s">
        <v>744</v>
      </c>
      <c r="C87" s="375"/>
      <c r="D87" s="376">
        <v>12316.416000000001</v>
      </c>
      <c r="E87" s="376">
        <v>27303.356999999996</v>
      </c>
      <c r="F87" s="376">
        <v>30047.657999999996</v>
      </c>
      <c r="G87" s="376">
        <v>50946.618999999984</v>
      </c>
      <c r="H87" s="328"/>
      <c r="I87" s="328"/>
      <c r="J87" s="328"/>
      <c r="K87" s="328"/>
    </row>
    <row r="88" spans="1:11" s="356" customFormat="1" ht="9" customHeight="1" x14ac:dyDescent="0.15">
      <c r="A88" s="328"/>
      <c r="B88" s="375" t="s">
        <v>745</v>
      </c>
      <c r="C88" s="375"/>
      <c r="D88" s="376">
        <v>216.91800000000001</v>
      </c>
      <c r="E88" s="376">
        <v>1465.914</v>
      </c>
      <c r="F88" s="376">
        <v>2.9219999999999997</v>
      </c>
      <c r="G88" s="376">
        <v>23.292999999999999</v>
      </c>
      <c r="H88" s="328"/>
      <c r="I88" s="328"/>
      <c r="J88" s="328"/>
      <c r="K88" s="328"/>
    </row>
    <row r="89" spans="1:11" s="356" customFormat="1" ht="9" customHeight="1" x14ac:dyDescent="0.15">
      <c r="A89" s="328"/>
      <c r="B89" s="375" t="s">
        <v>746</v>
      </c>
      <c r="C89" s="375"/>
      <c r="D89" s="376">
        <v>743.71</v>
      </c>
      <c r="E89" s="376">
        <v>3654.5450000000005</v>
      </c>
      <c r="F89" s="376">
        <v>43.512999999999998</v>
      </c>
      <c r="G89" s="376">
        <v>143.16099999999997</v>
      </c>
      <c r="H89" s="328"/>
      <c r="I89" s="328"/>
      <c r="J89" s="328"/>
      <c r="K89" s="328"/>
    </row>
    <row r="90" spans="1:11" s="356" customFormat="1" ht="9" customHeight="1" x14ac:dyDescent="0.15">
      <c r="A90" s="328"/>
      <c r="B90" s="370" t="s">
        <v>747</v>
      </c>
      <c r="C90" s="370"/>
      <c r="D90" s="371" t="s">
        <v>669</v>
      </c>
      <c r="E90" s="372">
        <v>382474.20399999997</v>
      </c>
      <c r="F90" s="373" t="s">
        <v>669</v>
      </c>
      <c r="G90" s="372">
        <v>128517.558</v>
      </c>
      <c r="H90" s="328"/>
      <c r="I90" s="328"/>
      <c r="J90" s="328"/>
      <c r="K90" s="328"/>
    </row>
    <row r="91" spans="1:11" s="356" customFormat="1" ht="9" customHeight="1" x14ac:dyDescent="0.15">
      <c r="A91" s="328"/>
      <c r="B91" s="374" t="s">
        <v>671</v>
      </c>
      <c r="C91" s="374"/>
      <c r="D91" s="371"/>
      <c r="E91" s="372"/>
      <c r="F91" s="373"/>
      <c r="G91" s="372"/>
      <c r="H91" s="328"/>
      <c r="I91" s="328"/>
      <c r="J91" s="328"/>
      <c r="K91" s="328"/>
    </row>
    <row r="92" spans="1:11" s="356" customFormat="1" ht="9" customHeight="1" x14ac:dyDescent="0.15">
      <c r="A92" s="328"/>
      <c r="B92" s="375" t="s">
        <v>748</v>
      </c>
      <c r="C92" s="375"/>
      <c r="D92" s="376">
        <v>61802.773000000001</v>
      </c>
      <c r="E92" s="376">
        <v>332738.30900000001</v>
      </c>
      <c r="F92" s="376">
        <v>16392.543999999998</v>
      </c>
      <c r="G92" s="376">
        <v>116349.68300000002</v>
      </c>
      <c r="H92" s="328"/>
      <c r="I92" s="328"/>
      <c r="J92" s="328"/>
      <c r="K92" s="328"/>
    </row>
    <row r="93" spans="1:11" s="356" customFormat="1" ht="9" customHeight="1" x14ac:dyDescent="0.15">
      <c r="A93" s="328"/>
      <c r="B93" s="375" t="s">
        <v>749</v>
      </c>
      <c r="C93" s="375"/>
      <c r="D93" s="376">
        <v>881.27300000000002</v>
      </c>
      <c r="E93" s="376">
        <v>7312.0359999999982</v>
      </c>
      <c r="F93" s="376">
        <v>134.85600000000002</v>
      </c>
      <c r="G93" s="376">
        <v>1978.0000000000002</v>
      </c>
      <c r="H93" s="328"/>
      <c r="I93" s="328"/>
      <c r="J93" s="328"/>
      <c r="K93" s="328"/>
    </row>
    <row r="94" spans="1:11" s="356" customFormat="1" ht="9" customHeight="1" x14ac:dyDescent="0.15">
      <c r="A94" s="328"/>
      <c r="B94" s="375" t="s">
        <v>750</v>
      </c>
      <c r="C94" s="375"/>
      <c r="D94" s="376">
        <v>1499.0830000000001</v>
      </c>
      <c r="E94" s="376">
        <v>8717.2469999999994</v>
      </c>
      <c r="F94" s="376">
        <v>329.57600000000002</v>
      </c>
      <c r="G94" s="376">
        <v>2577.7960000000003</v>
      </c>
      <c r="H94" s="328"/>
      <c r="I94" s="328"/>
      <c r="J94" s="328"/>
      <c r="K94" s="328"/>
    </row>
    <row r="95" spans="1:11" s="356" customFormat="1" ht="9" customHeight="1" x14ac:dyDescent="0.15">
      <c r="A95" s="328"/>
      <c r="B95" s="375" t="s">
        <v>751</v>
      </c>
      <c r="C95" s="375"/>
      <c r="D95" s="376">
        <v>595.56899999999985</v>
      </c>
      <c r="E95" s="376">
        <v>5145.88</v>
      </c>
      <c r="F95" s="376">
        <v>109.14400000000002</v>
      </c>
      <c r="G95" s="376">
        <v>1418.1279999999999</v>
      </c>
      <c r="H95" s="328"/>
      <c r="I95" s="328"/>
      <c r="J95" s="328"/>
      <c r="K95" s="328"/>
    </row>
    <row r="96" spans="1:11" s="356" customFormat="1" ht="9" customHeight="1" x14ac:dyDescent="0.15">
      <c r="A96" s="328"/>
      <c r="B96" s="375" t="s">
        <v>752</v>
      </c>
      <c r="C96" s="375"/>
      <c r="D96" s="376">
        <v>71.432000000000016</v>
      </c>
      <c r="E96" s="376">
        <v>1019.194</v>
      </c>
      <c r="F96" s="376">
        <v>15.098999999999997</v>
      </c>
      <c r="G96" s="376">
        <v>216.73899999999998</v>
      </c>
      <c r="H96" s="328"/>
      <c r="I96" s="328"/>
      <c r="J96" s="328"/>
      <c r="K96" s="328"/>
    </row>
    <row r="97" spans="1:11" s="356" customFormat="1" ht="9" customHeight="1" x14ac:dyDescent="0.15">
      <c r="A97" s="328"/>
      <c r="B97" s="370" t="s">
        <v>753</v>
      </c>
      <c r="C97" s="370"/>
      <c r="D97" s="371" t="s">
        <v>669</v>
      </c>
      <c r="E97" s="372">
        <v>1452172.2459999998</v>
      </c>
      <c r="F97" s="373" t="s">
        <v>669</v>
      </c>
      <c r="G97" s="372">
        <v>176043.807</v>
      </c>
      <c r="H97" s="328"/>
      <c r="I97" s="328"/>
      <c r="J97" s="328"/>
      <c r="K97" s="328"/>
    </row>
    <row r="98" spans="1:11" s="356" customFormat="1" ht="9" customHeight="1" x14ac:dyDescent="0.15">
      <c r="A98" s="328"/>
      <c r="B98" s="374" t="s">
        <v>671</v>
      </c>
      <c r="C98" s="374"/>
      <c r="D98" s="371"/>
      <c r="E98" s="372"/>
      <c r="F98" s="373"/>
      <c r="G98" s="372"/>
      <c r="H98" s="328"/>
      <c r="I98" s="328"/>
      <c r="J98" s="328"/>
      <c r="K98" s="328"/>
    </row>
    <row r="99" spans="1:11" s="356" customFormat="1" ht="9" customHeight="1" x14ac:dyDescent="0.15">
      <c r="A99" s="328"/>
      <c r="B99" s="375" t="s">
        <v>754</v>
      </c>
      <c r="C99" s="375"/>
      <c r="D99" s="376">
        <v>1105364.5049999999</v>
      </c>
      <c r="E99" s="376">
        <v>421163.58899999998</v>
      </c>
      <c r="F99" s="376">
        <v>14047.982</v>
      </c>
      <c r="G99" s="376">
        <v>5378.7379999999994</v>
      </c>
      <c r="H99" s="328"/>
      <c r="I99" s="328"/>
      <c r="J99" s="328"/>
      <c r="K99" s="328"/>
    </row>
    <row r="100" spans="1:11" s="356" customFormat="1" ht="9" customHeight="1" x14ac:dyDescent="0.15">
      <c r="A100" s="328"/>
      <c r="B100" s="375" t="s">
        <v>755</v>
      </c>
      <c r="C100" s="375"/>
      <c r="D100" s="376">
        <v>31517.885000000002</v>
      </c>
      <c r="E100" s="376">
        <v>9442.5380000000005</v>
      </c>
      <c r="F100" s="376">
        <v>4.3319999999999999</v>
      </c>
      <c r="G100" s="376">
        <v>3.9260000000000002</v>
      </c>
      <c r="H100" s="328"/>
      <c r="I100" s="328"/>
      <c r="J100" s="328"/>
      <c r="K100" s="328"/>
    </row>
    <row r="101" spans="1:11" s="356" customFormat="1" ht="9" customHeight="1" x14ac:dyDescent="0.15">
      <c r="A101" s="328"/>
      <c r="B101" s="375" t="s">
        <v>756</v>
      </c>
      <c r="C101" s="375"/>
      <c r="D101" s="376">
        <v>465476.77500000002</v>
      </c>
      <c r="E101" s="376">
        <v>146434.19999999998</v>
      </c>
      <c r="F101" s="376">
        <v>21864.472999999998</v>
      </c>
      <c r="G101" s="376">
        <v>7385.415</v>
      </c>
      <c r="H101" s="328"/>
      <c r="I101" s="328"/>
      <c r="J101" s="328"/>
      <c r="K101" s="328"/>
    </row>
    <row r="102" spans="1:11" s="356" customFormat="1" ht="9" customHeight="1" x14ac:dyDescent="0.15">
      <c r="A102" s="328"/>
      <c r="B102" s="375" t="s">
        <v>757</v>
      </c>
      <c r="C102" s="375"/>
      <c r="D102" s="376">
        <v>13491.915000000003</v>
      </c>
      <c r="E102" s="376">
        <v>5399.991</v>
      </c>
      <c r="F102" s="376">
        <v>606.2589999999999</v>
      </c>
      <c r="G102" s="376">
        <v>270.73099999999999</v>
      </c>
      <c r="H102" s="328"/>
      <c r="I102" s="328"/>
      <c r="J102" s="328"/>
      <c r="K102" s="328"/>
    </row>
    <row r="103" spans="1:11" s="356" customFormat="1" ht="9" customHeight="1" x14ac:dyDescent="0.15">
      <c r="A103" s="328"/>
      <c r="B103" s="375" t="s">
        <v>758</v>
      </c>
      <c r="C103" s="375"/>
      <c r="D103" s="376">
        <v>2290334.6169999996</v>
      </c>
      <c r="E103" s="376">
        <v>719520.2849999998</v>
      </c>
      <c r="F103" s="376">
        <v>222893.89299999998</v>
      </c>
      <c r="G103" s="376">
        <v>73616.260999999999</v>
      </c>
      <c r="H103" s="328"/>
      <c r="I103" s="328"/>
      <c r="J103" s="328"/>
      <c r="K103" s="328"/>
    </row>
    <row r="104" spans="1:11" s="356" customFormat="1" ht="9" customHeight="1" x14ac:dyDescent="0.15">
      <c r="A104" s="328"/>
      <c r="B104" s="375" t="s">
        <v>759</v>
      </c>
      <c r="C104" s="375"/>
      <c r="D104" s="376">
        <v>223099.15900000001</v>
      </c>
      <c r="E104" s="376">
        <v>134956.58600000001</v>
      </c>
      <c r="F104" s="376">
        <v>106178.26600000002</v>
      </c>
      <c r="G104" s="376">
        <v>88860.278000000006</v>
      </c>
      <c r="H104" s="328"/>
      <c r="I104" s="328"/>
      <c r="J104" s="328"/>
      <c r="K104" s="328"/>
    </row>
    <row r="105" spans="1:11" s="356" customFormat="1" ht="9" customHeight="1" x14ac:dyDescent="0.15">
      <c r="A105" s="328"/>
      <c r="B105" s="375" t="s">
        <v>760</v>
      </c>
      <c r="C105" s="375"/>
      <c r="D105" s="376">
        <v>30031.194</v>
      </c>
      <c r="E105" s="376">
        <v>17108.687999999998</v>
      </c>
      <c r="F105" s="376">
        <v>2654.279</v>
      </c>
      <c r="G105" s="376">
        <v>1209.6699999999998</v>
      </c>
      <c r="H105" s="328"/>
      <c r="I105" s="328"/>
      <c r="J105" s="328"/>
      <c r="K105" s="328"/>
    </row>
    <row r="106" spans="1:11" s="356" customFormat="1" ht="9" customHeight="1" x14ac:dyDescent="0.15">
      <c r="A106" s="328"/>
      <c r="B106" s="375" t="s">
        <v>761</v>
      </c>
      <c r="C106" s="375"/>
      <c r="D106" s="376">
        <v>143751.86599999998</v>
      </c>
      <c r="E106" s="376">
        <v>80419.122000000018</v>
      </c>
      <c r="F106" s="376">
        <v>1712.998</v>
      </c>
      <c r="G106" s="376">
        <v>1357.0309999999999</v>
      </c>
      <c r="H106" s="328"/>
      <c r="I106" s="328"/>
      <c r="J106" s="328"/>
      <c r="K106" s="328"/>
    </row>
    <row r="107" spans="1:11" s="356" customFormat="1" ht="9" customHeight="1" x14ac:dyDescent="0.15">
      <c r="A107" s="328"/>
      <c r="B107" s="375" t="s">
        <v>762</v>
      </c>
      <c r="C107" s="375"/>
      <c r="D107" s="376">
        <v>36843.345000000008</v>
      </c>
      <c r="E107" s="376">
        <v>31418.886000000002</v>
      </c>
      <c r="F107" s="376">
        <v>89317.678</v>
      </c>
      <c r="G107" s="376">
        <v>80018.869000000006</v>
      </c>
      <c r="H107" s="328"/>
      <c r="I107" s="328"/>
      <c r="J107" s="328"/>
      <c r="K107" s="328"/>
    </row>
    <row r="108" spans="1:11" s="356" customFormat="1" ht="9" customHeight="1" x14ac:dyDescent="0.15">
      <c r="A108" s="328"/>
      <c r="B108" s="375" t="s">
        <v>763</v>
      </c>
      <c r="C108" s="375"/>
      <c r="D108" s="376">
        <v>12472.753999999999</v>
      </c>
      <c r="E108" s="376">
        <v>6009.8899999999994</v>
      </c>
      <c r="F108" s="376">
        <v>12493.310999999996</v>
      </c>
      <c r="G108" s="376">
        <v>6274.7080000000005</v>
      </c>
      <c r="H108" s="328"/>
      <c r="I108" s="328"/>
      <c r="J108" s="328"/>
      <c r="K108" s="328"/>
    </row>
    <row r="109" spans="1:11" s="356" customFormat="1" ht="9" customHeight="1" x14ac:dyDescent="0.15">
      <c r="A109" s="328"/>
      <c r="B109" s="375" t="s">
        <v>764</v>
      </c>
      <c r="C109" s="375"/>
      <c r="D109" s="376">
        <v>4925.1350000000002</v>
      </c>
      <c r="E109" s="376">
        <v>1791.9959999999999</v>
      </c>
      <c r="F109" s="376">
        <v>81.102999999999994</v>
      </c>
      <c r="G109" s="376">
        <v>53.988</v>
      </c>
      <c r="H109" s="328"/>
      <c r="I109" s="328"/>
      <c r="J109" s="328"/>
      <c r="K109" s="328"/>
    </row>
    <row r="110" spans="1:11" s="356" customFormat="1" ht="9" customHeight="1" x14ac:dyDescent="0.15">
      <c r="A110" s="328"/>
      <c r="B110" s="375" t="s">
        <v>765</v>
      </c>
      <c r="C110" s="375"/>
      <c r="D110" s="376">
        <v>25727.252</v>
      </c>
      <c r="E110" s="376">
        <v>13463.061000000002</v>
      </c>
      <c r="F110" s="376">
        <v>431.92699999999996</v>
      </c>
      <c r="G110" s="376">
        <v>474.47000000000008</v>
      </c>
      <c r="H110" s="328"/>
      <c r="I110" s="328"/>
      <c r="J110" s="328"/>
      <c r="K110" s="328"/>
    </row>
    <row r="111" spans="1:11" s="356" customFormat="1" ht="9" customHeight="1" x14ac:dyDescent="0.15">
      <c r="A111" s="328"/>
      <c r="B111" s="346" t="s">
        <v>766</v>
      </c>
      <c r="C111" s="346"/>
      <c r="D111" s="376">
        <v>4060.8410000000008</v>
      </c>
      <c r="E111" s="376">
        <v>3667.9700000000003</v>
      </c>
      <c r="F111" s="376">
        <v>167.36699999999999</v>
      </c>
      <c r="G111" s="376">
        <v>144.28800000000001</v>
      </c>
      <c r="H111" s="328"/>
      <c r="I111" s="328"/>
      <c r="J111" s="328"/>
      <c r="K111" s="328"/>
    </row>
    <row r="112" spans="1:11" ht="9" customHeight="1" x14ac:dyDescent="0.15">
      <c r="B112" s="346" t="s">
        <v>767</v>
      </c>
      <c r="C112" s="346"/>
      <c r="D112" s="376">
        <v>14190.538</v>
      </c>
      <c r="E112" s="376">
        <v>5089.5480000000007</v>
      </c>
      <c r="F112" s="376">
        <v>5.8250000000000002</v>
      </c>
      <c r="G112" s="376">
        <v>4.4350000000000005</v>
      </c>
    </row>
    <row r="113" spans="2:7" ht="9" customHeight="1" x14ac:dyDescent="0.15">
      <c r="B113" s="348" t="s">
        <v>768</v>
      </c>
      <c r="C113" s="348"/>
      <c r="D113" s="371" t="s">
        <v>669</v>
      </c>
      <c r="E113" s="372">
        <v>186321.27599999998</v>
      </c>
      <c r="F113" s="373" t="s">
        <v>669</v>
      </c>
      <c r="G113" s="372">
        <v>84632.46500000004</v>
      </c>
    </row>
    <row r="114" spans="2:7" ht="9" customHeight="1" x14ac:dyDescent="0.15">
      <c r="B114" s="352" t="s">
        <v>671</v>
      </c>
      <c r="C114" s="352"/>
      <c r="D114" s="371"/>
      <c r="E114" s="372"/>
      <c r="F114" s="373"/>
      <c r="G114" s="372"/>
    </row>
    <row r="115" spans="2:7" ht="9" customHeight="1" x14ac:dyDescent="0.15">
      <c r="B115" s="346" t="s">
        <v>769</v>
      </c>
      <c r="C115" s="346"/>
      <c r="D115" s="376">
        <v>114172.38799999999</v>
      </c>
      <c r="E115" s="376">
        <v>55328.195</v>
      </c>
      <c r="F115" s="376">
        <v>47235.235999999997</v>
      </c>
      <c r="G115" s="376">
        <v>31912.894999999997</v>
      </c>
    </row>
    <row r="116" spans="2:7" ht="9" customHeight="1" x14ac:dyDescent="0.15">
      <c r="B116" s="346" t="s">
        <v>770</v>
      </c>
      <c r="C116" s="346"/>
      <c r="D116" s="376">
        <v>86367.917999999991</v>
      </c>
      <c r="E116" s="376">
        <v>40723.901999999995</v>
      </c>
      <c r="F116" s="376">
        <v>8359.7309999999998</v>
      </c>
      <c r="G116" s="376">
        <v>10058.868</v>
      </c>
    </row>
    <row r="117" spans="2:7" ht="9" customHeight="1" x14ac:dyDescent="0.15">
      <c r="B117" s="346" t="s">
        <v>771</v>
      </c>
      <c r="C117" s="346"/>
      <c r="D117" s="376">
        <v>513.68799999999999</v>
      </c>
      <c r="E117" s="376">
        <v>227.54300000000001</v>
      </c>
      <c r="F117" s="376">
        <v>4.423</v>
      </c>
      <c r="G117" s="376">
        <v>11.497</v>
      </c>
    </row>
    <row r="118" spans="2:7" ht="9" customHeight="1" x14ac:dyDescent="0.15">
      <c r="B118" s="346" t="s">
        <v>772</v>
      </c>
      <c r="C118" s="346"/>
      <c r="D118" s="376">
        <v>3139.3760000000007</v>
      </c>
      <c r="E118" s="376">
        <v>3236.2979999999998</v>
      </c>
      <c r="F118" s="376">
        <v>10001.303</v>
      </c>
      <c r="G118" s="376">
        <v>4497.4830000000011</v>
      </c>
    </row>
    <row r="119" spans="2:7" ht="9" customHeight="1" x14ac:dyDescent="0.15">
      <c r="B119" s="346" t="s">
        <v>773</v>
      </c>
      <c r="C119" s="346"/>
      <c r="D119" s="376">
        <v>15305.234999999999</v>
      </c>
      <c r="E119" s="376">
        <v>11106.016000000001</v>
      </c>
      <c r="F119" s="376">
        <v>19680.301999999996</v>
      </c>
      <c r="G119" s="376">
        <v>13337.178</v>
      </c>
    </row>
    <row r="120" spans="2:7" ht="9" customHeight="1" x14ac:dyDescent="0.15">
      <c r="B120" s="346" t="s">
        <v>774</v>
      </c>
      <c r="C120" s="346"/>
      <c r="D120" s="376">
        <v>1065.1909999999998</v>
      </c>
      <c r="E120" s="376">
        <v>1165.874</v>
      </c>
      <c r="F120" s="376">
        <v>17586.330999999995</v>
      </c>
      <c r="G120" s="376">
        <v>11948.410999999998</v>
      </c>
    </row>
    <row r="121" spans="2:7" ht="9" customHeight="1" x14ac:dyDescent="0.15">
      <c r="B121" s="375" t="s">
        <v>775</v>
      </c>
      <c r="C121" s="375"/>
      <c r="D121" s="376">
        <v>26687.441999999999</v>
      </c>
      <c r="E121" s="376">
        <v>10968.964</v>
      </c>
      <c r="F121" s="376">
        <v>5809.7049999999999</v>
      </c>
      <c r="G121" s="376">
        <v>2938.1979999999994</v>
      </c>
    </row>
    <row r="122" spans="2:7" ht="9" customHeight="1" x14ac:dyDescent="0.15">
      <c r="B122" s="375" t="s">
        <v>776</v>
      </c>
      <c r="C122" s="375"/>
      <c r="D122" s="376">
        <v>27377.969000000005</v>
      </c>
      <c r="E122" s="376">
        <v>17082.758999999995</v>
      </c>
      <c r="F122" s="376">
        <v>3220.971</v>
      </c>
      <c r="G122" s="376">
        <v>2237.0769999999989</v>
      </c>
    </row>
    <row r="123" spans="2:7" ht="9" customHeight="1" x14ac:dyDescent="0.15">
      <c r="B123" s="375" t="s">
        <v>777</v>
      </c>
      <c r="C123" s="375"/>
      <c r="D123" s="376">
        <v>4568.2749999999996</v>
      </c>
      <c r="E123" s="376">
        <v>8135.2960000000003</v>
      </c>
      <c r="F123" s="376">
        <v>357.88800000000003</v>
      </c>
      <c r="G123" s="376">
        <v>736.35100000000011</v>
      </c>
    </row>
    <row r="124" spans="2:7" ht="9" customHeight="1" x14ac:dyDescent="0.15">
      <c r="B124" s="375" t="s">
        <v>778</v>
      </c>
      <c r="C124" s="375"/>
      <c r="D124" s="376">
        <v>17448.885000000002</v>
      </c>
      <c r="E124" s="376">
        <v>9936.2279999999992</v>
      </c>
      <c r="F124" s="376">
        <v>19709.498000000003</v>
      </c>
      <c r="G124" s="376">
        <v>10728.3</v>
      </c>
    </row>
    <row r="125" spans="2:7" ht="9" customHeight="1" x14ac:dyDescent="0.15">
      <c r="B125" s="375" t="s">
        <v>779</v>
      </c>
      <c r="C125" s="375"/>
      <c r="D125" s="376">
        <v>71802.231999999989</v>
      </c>
      <c r="E125" s="376">
        <v>63227.145999999993</v>
      </c>
      <c r="F125" s="376">
        <v>22574.862000000008</v>
      </c>
      <c r="G125" s="376">
        <v>16784.091000000004</v>
      </c>
    </row>
    <row r="126" spans="2:7" ht="9" customHeight="1" x14ac:dyDescent="0.15">
      <c r="B126" s="370" t="s">
        <v>780</v>
      </c>
      <c r="C126" s="370"/>
      <c r="D126" s="371" t="s">
        <v>669</v>
      </c>
      <c r="E126" s="372">
        <v>1071591.7890000001</v>
      </c>
      <c r="F126" s="373" t="s">
        <v>669</v>
      </c>
      <c r="G126" s="372">
        <v>173762.92700000003</v>
      </c>
    </row>
    <row r="127" spans="2:7" ht="9" customHeight="1" x14ac:dyDescent="0.15">
      <c r="B127" s="374" t="s">
        <v>671</v>
      </c>
      <c r="C127" s="374"/>
      <c r="D127" s="371"/>
      <c r="E127" s="372"/>
      <c r="F127" s="373"/>
      <c r="G127" s="372"/>
    </row>
    <row r="128" spans="2:7" ht="9" customHeight="1" x14ac:dyDescent="0.15">
      <c r="B128" s="375" t="s">
        <v>781</v>
      </c>
      <c r="C128" s="375"/>
      <c r="D128" s="376">
        <v>1070914.4709999999</v>
      </c>
      <c r="E128" s="376">
        <v>600664.22699999996</v>
      </c>
      <c r="F128" s="376">
        <v>6631.9880000000003</v>
      </c>
      <c r="G128" s="376">
        <v>4100.2449999999999</v>
      </c>
    </row>
    <row r="129" spans="2:7" ht="9" customHeight="1" x14ac:dyDescent="0.15">
      <c r="B129" s="375" t="s">
        <v>782</v>
      </c>
      <c r="C129" s="375"/>
      <c r="D129" s="376">
        <v>9585.3120000000017</v>
      </c>
      <c r="E129" s="376">
        <v>15716.883999999996</v>
      </c>
      <c r="F129" s="376">
        <v>23.074999999999996</v>
      </c>
      <c r="G129" s="376">
        <v>48.874000000000009</v>
      </c>
    </row>
    <row r="130" spans="2:7" ht="9" customHeight="1" x14ac:dyDescent="0.15">
      <c r="B130" s="375" t="s">
        <v>783</v>
      </c>
      <c r="C130" s="375"/>
      <c r="D130" s="376">
        <v>3652.1480000000001</v>
      </c>
      <c r="E130" s="376">
        <v>3830.654</v>
      </c>
      <c r="F130" s="376">
        <v>32.064999999999998</v>
      </c>
      <c r="G130" s="376">
        <v>90.90600000000002</v>
      </c>
    </row>
    <row r="131" spans="2:7" ht="9" customHeight="1" x14ac:dyDescent="0.15">
      <c r="B131" s="375" t="s">
        <v>784</v>
      </c>
      <c r="C131" s="375"/>
      <c r="D131" s="376">
        <v>298308.17700000003</v>
      </c>
      <c r="E131" s="376">
        <v>224971.91499999998</v>
      </c>
      <c r="F131" s="376">
        <v>372.21700000000004</v>
      </c>
      <c r="G131" s="376">
        <v>556.745</v>
      </c>
    </row>
    <row r="132" spans="2:7" ht="9" customHeight="1" x14ac:dyDescent="0.15">
      <c r="B132" s="346" t="s">
        <v>785</v>
      </c>
      <c r="C132" s="346"/>
      <c r="D132" s="376">
        <v>185.95099999999999</v>
      </c>
      <c r="E132" s="376">
        <v>138.28</v>
      </c>
      <c r="F132" s="353">
        <v>1.0999999999999999E-2</v>
      </c>
      <c r="G132" s="353">
        <v>0.17599999999999999</v>
      </c>
    </row>
    <row r="133" spans="2:7" ht="9" customHeight="1" x14ac:dyDescent="0.15">
      <c r="B133" s="375" t="s">
        <v>786</v>
      </c>
      <c r="C133" s="375"/>
      <c r="D133" s="353" t="s">
        <v>498</v>
      </c>
      <c r="E133" s="376">
        <v>1.9159999999999999</v>
      </c>
      <c r="F133" s="353" t="s">
        <v>498</v>
      </c>
      <c r="G133" s="353" t="s">
        <v>498</v>
      </c>
    </row>
    <row r="134" spans="2:7" ht="9" customHeight="1" x14ac:dyDescent="0.15">
      <c r="B134" s="375" t="s">
        <v>787</v>
      </c>
      <c r="C134" s="375"/>
      <c r="D134" s="376">
        <v>26.689999999999998</v>
      </c>
      <c r="E134" s="376">
        <v>18.302</v>
      </c>
      <c r="F134" s="353">
        <v>1.2150000000000001</v>
      </c>
      <c r="G134" s="353">
        <v>1.728</v>
      </c>
    </row>
    <row r="135" spans="2:7" ht="9" customHeight="1" x14ac:dyDescent="0.15">
      <c r="B135" s="346" t="s">
        <v>788</v>
      </c>
      <c r="C135" s="346"/>
      <c r="D135" s="376">
        <v>476.81700000000001</v>
      </c>
      <c r="E135" s="376">
        <v>1873.9089999999999</v>
      </c>
      <c r="F135" s="376">
        <v>18969.867999999999</v>
      </c>
      <c r="G135" s="376">
        <v>107038.842</v>
      </c>
    </row>
    <row r="136" spans="2:7" ht="9" customHeight="1" x14ac:dyDescent="0.15">
      <c r="B136" s="410" t="s">
        <v>789</v>
      </c>
      <c r="C136" s="410"/>
      <c r="D136" s="371" t="s">
        <v>669</v>
      </c>
      <c r="E136" s="372">
        <v>80063.141000000018</v>
      </c>
      <c r="F136" s="373" t="s">
        <v>669</v>
      </c>
      <c r="G136" s="372">
        <v>8957.3179999999975</v>
      </c>
    </row>
    <row r="137" spans="2:7" ht="9" customHeight="1" x14ac:dyDescent="0.15">
      <c r="B137" s="370" t="s">
        <v>790</v>
      </c>
      <c r="C137" s="370"/>
      <c r="D137" s="371" t="s">
        <v>669</v>
      </c>
      <c r="E137" s="372">
        <v>10816.140000000001</v>
      </c>
      <c r="F137" s="373" t="s">
        <v>669</v>
      </c>
      <c r="G137" s="372">
        <v>3676.3359999999998</v>
      </c>
    </row>
    <row r="138" spans="2:7" ht="9" customHeight="1" x14ac:dyDescent="0.15">
      <c r="B138" s="370" t="s">
        <v>791</v>
      </c>
      <c r="C138" s="370"/>
      <c r="D138" s="371" t="s">
        <v>669</v>
      </c>
      <c r="E138" s="372">
        <v>1124028.0350000001</v>
      </c>
      <c r="F138" s="373" t="s">
        <v>669</v>
      </c>
      <c r="G138" s="372">
        <v>1507249.3799999997</v>
      </c>
    </row>
    <row r="139" spans="2:7" ht="9" customHeight="1" x14ac:dyDescent="0.15">
      <c r="B139" s="374" t="s">
        <v>671</v>
      </c>
      <c r="C139" s="374"/>
      <c r="D139" s="371"/>
      <c r="E139" s="372"/>
      <c r="F139" s="373"/>
      <c r="G139" s="372"/>
    </row>
    <row r="140" spans="2:7" ht="9" customHeight="1" x14ac:dyDescent="0.15">
      <c r="B140" s="375" t="s">
        <v>792</v>
      </c>
      <c r="C140" s="375"/>
      <c r="D140" s="376">
        <v>1474.1179999999999</v>
      </c>
      <c r="E140" s="376">
        <v>2276.5329999999999</v>
      </c>
      <c r="F140" s="376">
        <v>6805.6109999999999</v>
      </c>
      <c r="G140" s="376">
        <v>4263.7250000000004</v>
      </c>
    </row>
    <row r="141" spans="2:7" ht="9" customHeight="1" x14ac:dyDescent="0.15">
      <c r="B141" s="375" t="s">
        <v>793</v>
      </c>
      <c r="C141" s="375"/>
      <c r="D141" s="376">
        <v>2510.0510000000004</v>
      </c>
      <c r="E141" s="376">
        <v>1995.5149999999999</v>
      </c>
      <c r="F141" s="376">
        <v>19843.334999999999</v>
      </c>
      <c r="G141" s="376">
        <v>15368.618000000002</v>
      </c>
    </row>
    <row r="142" spans="2:7" ht="9" customHeight="1" x14ac:dyDescent="0.15">
      <c r="B142" s="375" t="s">
        <v>794</v>
      </c>
      <c r="C142" s="375"/>
      <c r="D142" s="376">
        <v>4251.0870000000004</v>
      </c>
      <c r="E142" s="376">
        <v>7383.183</v>
      </c>
      <c r="F142" s="376">
        <v>111895.80499999999</v>
      </c>
      <c r="G142" s="376">
        <v>167782.255</v>
      </c>
    </row>
    <row r="143" spans="2:7" ht="9" customHeight="1" x14ac:dyDescent="0.15">
      <c r="B143" s="375" t="s">
        <v>795</v>
      </c>
      <c r="C143" s="375"/>
      <c r="D143" s="376">
        <v>39.192</v>
      </c>
      <c r="E143" s="376">
        <v>150.85599999999999</v>
      </c>
      <c r="F143" s="376">
        <v>27.009</v>
      </c>
      <c r="G143" s="376">
        <v>63.267000000000003</v>
      </c>
    </row>
    <row r="144" spans="2:7" ht="9" customHeight="1" x14ac:dyDescent="0.15">
      <c r="B144" s="375" t="s">
        <v>796</v>
      </c>
      <c r="C144" s="375"/>
      <c r="D144" s="376">
        <v>123477.177</v>
      </c>
      <c r="E144" s="376">
        <v>415244.391</v>
      </c>
      <c r="F144" s="376">
        <v>239724.68999999994</v>
      </c>
      <c r="G144" s="376">
        <v>930947.94700000004</v>
      </c>
    </row>
    <row r="145" spans="2:7" ht="9" customHeight="1" x14ac:dyDescent="0.15">
      <c r="B145" s="375" t="s">
        <v>797</v>
      </c>
      <c r="C145" s="375"/>
      <c r="D145" s="376">
        <v>95812.109000000011</v>
      </c>
      <c r="E145" s="376">
        <v>328369.59800000006</v>
      </c>
      <c r="F145" s="376">
        <v>206513.16700000002</v>
      </c>
      <c r="G145" s="376">
        <v>804775.44400000013</v>
      </c>
    </row>
    <row r="146" spans="2:7" ht="9" customHeight="1" x14ac:dyDescent="0.15">
      <c r="B146" s="375" t="s">
        <v>798</v>
      </c>
      <c r="C146" s="375"/>
      <c r="D146" s="376">
        <v>42324.975999999995</v>
      </c>
      <c r="E146" s="376">
        <v>58679.666999999994</v>
      </c>
      <c r="F146" s="376">
        <v>981.82399999999984</v>
      </c>
      <c r="G146" s="376">
        <v>2774.7139999999995</v>
      </c>
    </row>
    <row r="147" spans="2:7" ht="9" customHeight="1" x14ac:dyDescent="0.15">
      <c r="B147" s="375" t="s">
        <v>799</v>
      </c>
      <c r="C147" s="375"/>
      <c r="D147" s="376">
        <v>69216.500999999989</v>
      </c>
      <c r="E147" s="376">
        <v>113958.03799999999</v>
      </c>
      <c r="F147" s="376">
        <v>52659.526999999995</v>
      </c>
      <c r="G147" s="376">
        <v>95372.292000000001</v>
      </c>
    </row>
    <row r="148" spans="2:7" ht="9" customHeight="1" x14ac:dyDescent="0.15">
      <c r="B148" s="375" t="s">
        <v>800</v>
      </c>
      <c r="C148" s="375"/>
      <c r="D148" s="376">
        <v>15153.384999999998</v>
      </c>
      <c r="E148" s="376">
        <v>26438.694000000007</v>
      </c>
      <c r="F148" s="376">
        <v>25609.471000000001</v>
      </c>
      <c r="G148" s="376">
        <v>58727.818000000007</v>
      </c>
    </row>
    <row r="149" spans="2:7" ht="9" customHeight="1" x14ac:dyDescent="0.15">
      <c r="B149" s="375" t="s">
        <v>801</v>
      </c>
      <c r="C149" s="375"/>
      <c r="D149" s="376">
        <v>182.53799999999998</v>
      </c>
      <c r="E149" s="376">
        <v>762.29600000000005</v>
      </c>
      <c r="F149" s="376">
        <v>17.438000000000002</v>
      </c>
      <c r="G149" s="376">
        <v>75.141000000000005</v>
      </c>
    </row>
    <row r="150" spans="2:7" ht="9" customHeight="1" x14ac:dyDescent="0.15">
      <c r="B150" s="370" t="s">
        <v>802</v>
      </c>
      <c r="C150" s="370"/>
      <c r="D150" s="372" t="s">
        <v>669</v>
      </c>
      <c r="E150" s="372">
        <v>493578.64600000007</v>
      </c>
      <c r="F150" s="411" t="s">
        <v>669</v>
      </c>
      <c r="G150" s="372">
        <v>382477.07899999985</v>
      </c>
    </row>
    <row r="151" spans="2:7" ht="9" customHeight="1" x14ac:dyDescent="0.15">
      <c r="B151" s="374" t="s">
        <v>671</v>
      </c>
      <c r="C151" s="374"/>
      <c r="D151" s="372"/>
      <c r="E151" s="372"/>
      <c r="F151" s="411"/>
      <c r="G151" s="372"/>
    </row>
    <row r="152" spans="2:7" ht="9" customHeight="1" x14ac:dyDescent="0.15">
      <c r="B152" s="375" t="s">
        <v>803</v>
      </c>
      <c r="C152" s="375"/>
      <c r="D152" s="376">
        <v>12971.209000000001</v>
      </c>
      <c r="E152" s="376">
        <v>59182.676999999996</v>
      </c>
      <c r="F152" s="376">
        <v>15829.669999999996</v>
      </c>
      <c r="G152" s="376">
        <v>47289.522999999979</v>
      </c>
    </row>
    <row r="153" spans="2:7" ht="9" customHeight="1" x14ac:dyDescent="0.15">
      <c r="B153" s="375" t="s">
        <v>804</v>
      </c>
      <c r="C153" s="375"/>
      <c r="D153" s="376">
        <v>37124.657999999996</v>
      </c>
      <c r="E153" s="376">
        <v>164476.99600000001</v>
      </c>
      <c r="F153" s="376">
        <v>11625.014999999998</v>
      </c>
      <c r="G153" s="376">
        <v>30688.89</v>
      </c>
    </row>
    <row r="154" spans="2:7" ht="9" customHeight="1" x14ac:dyDescent="0.15">
      <c r="B154" s="370" t="s">
        <v>805</v>
      </c>
      <c r="C154" s="370"/>
      <c r="D154" s="372" t="s">
        <v>669</v>
      </c>
      <c r="E154" s="372">
        <v>314698.29800000001</v>
      </c>
      <c r="F154" s="372" t="s">
        <v>669</v>
      </c>
      <c r="G154" s="372">
        <v>160008.85500000004</v>
      </c>
    </row>
    <row r="155" spans="2:7" ht="9" customHeight="1" x14ac:dyDescent="0.15">
      <c r="B155" s="374" t="s">
        <v>671</v>
      </c>
      <c r="C155" s="374"/>
      <c r="D155" s="372"/>
      <c r="E155" s="372"/>
      <c r="F155" s="372"/>
      <c r="G155" s="372"/>
    </row>
    <row r="156" spans="2:7" ht="9" customHeight="1" x14ac:dyDescent="0.15">
      <c r="B156" s="375" t="s">
        <v>806</v>
      </c>
      <c r="C156" s="375"/>
      <c r="D156" s="382">
        <v>462774.68900000007</v>
      </c>
      <c r="E156" s="382">
        <v>216392.37299999999</v>
      </c>
      <c r="F156" s="382">
        <v>212929.30000000005</v>
      </c>
      <c r="G156" s="382">
        <v>141597.99600000001</v>
      </c>
    </row>
    <row r="157" spans="2:7" ht="9" customHeight="1" x14ac:dyDescent="0.15">
      <c r="B157" s="346" t="s">
        <v>807</v>
      </c>
      <c r="C157" s="346"/>
      <c r="D157" s="382">
        <v>391530.52</v>
      </c>
      <c r="E157" s="382">
        <v>169590.10900000003</v>
      </c>
      <c r="F157" s="382">
        <v>47840.156999999999</v>
      </c>
      <c r="G157" s="382">
        <v>20048.797999999999</v>
      </c>
    </row>
    <row r="158" spans="2:7" ht="9" customHeight="1" x14ac:dyDescent="0.15">
      <c r="B158" s="375" t="s">
        <v>808</v>
      </c>
      <c r="C158" s="375"/>
      <c r="D158" s="382">
        <v>6986.558</v>
      </c>
      <c r="E158" s="382">
        <v>2387.4009999999998</v>
      </c>
      <c r="F158" s="382">
        <v>2363.1329999999998</v>
      </c>
      <c r="G158" s="382">
        <v>591.90200000000016</v>
      </c>
    </row>
    <row r="159" spans="2:7" ht="9" customHeight="1" x14ac:dyDescent="0.15">
      <c r="B159" s="370" t="s">
        <v>809</v>
      </c>
      <c r="C159" s="370"/>
      <c r="D159" s="393" t="s">
        <v>669</v>
      </c>
      <c r="E159" s="393">
        <v>284570.35800000001</v>
      </c>
      <c r="F159" s="393" t="s">
        <v>669</v>
      </c>
      <c r="G159" s="393">
        <v>48829.148999999983</v>
      </c>
    </row>
    <row r="160" spans="2:7" ht="9" customHeight="1" x14ac:dyDescent="0.15">
      <c r="B160" s="374" t="s">
        <v>671</v>
      </c>
      <c r="C160" s="374"/>
      <c r="D160" s="382"/>
      <c r="E160" s="382"/>
      <c r="F160" s="382"/>
      <c r="G160" s="382"/>
    </row>
    <row r="161" spans="2:7" ht="9" customHeight="1" x14ac:dyDescent="0.15">
      <c r="B161" s="375" t="s">
        <v>810</v>
      </c>
      <c r="C161" s="375"/>
      <c r="D161" s="382">
        <v>326.50900000000001</v>
      </c>
      <c r="E161" s="382">
        <v>946.75599999999997</v>
      </c>
      <c r="F161" s="382">
        <v>2.8570000000000002</v>
      </c>
      <c r="G161" s="353">
        <v>40.946000000000005</v>
      </c>
    </row>
    <row r="162" spans="2:7" ht="9" customHeight="1" x14ac:dyDescent="0.15">
      <c r="B162" s="375" t="s">
        <v>811</v>
      </c>
      <c r="C162" s="375"/>
      <c r="D162" s="382">
        <v>715.05500000000006</v>
      </c>
      <c r="E162" s="382">
        <v>3123.8799999999997</v>
      </c>
      <c r="F162" s="382">
        <v>221.87900000000002</v>
      </c>
      <c r="G162" s="382">
        <v>556.51900000000001</v>
      </c>
    </row>
    <row r="163" spans="2:7" ht="9" customHeight="1" x14ac:dyDescent="0.15">
      <c r="B163" s="375" t="s">
        <v>812</v>
      </c>
      <c r="C163" s="375"/>
      <c r="D163" s="382">
        <v>2906.0169999999998</v>
      </c>
      <c r="E163" s="382">
        <v>8048.5889999999999</v>
      </c>
      <c r="F163" s="382">
        <v>1099.9960000000001</v>
      </c>
      <c r="G163" s="382">
        <v>2561.6350000000007</v>
      </c>
    </row>
    <row r="164" spans="2:7" ht="9" customHeight="1" x14ac:dyDescent="0.15">
      <c r="B164" s="375" t="s">
        <v>813</v>
      </c>
      <c r="C164" s="375"/>
      <c r="D164" s="382">
        <v>57624.979999999996</v>
      </c>
      <c r="E164" s="382">
        <v>261107.79400000002</v>
      </c>
      <c r="F164" s="382">
        <v>8310.7880000000005</v>
      </c>
      <c r="G164" s="382">
        <v>44742.939999999995</v>
      </c>
    </row>
    <row r="165" spans="2:7" ht="9" customHeight="1" x14ac:dyDescent="0.15">
      <c r="B165" s="370" t="s">
        <v>814</v>
      </c>
      <c r="C165" s="370"/>
      <c r="D165" s="393" t="s">
        <v>669</v>
      </c>
      <c r="E165" s="393">
        <v>796707.53700000001</v>
      </c>
      <c r="F165" s="393" t="s">
        <v>669</v>
      </c>
      <c r="G165" s="393">
        <v>468604.03899999993</v>
      </c>
    </row>
    <row r="166" spans="2:7" ht="9" customHeight="1" x14ac:dyDescent="0.15">
      <c r="B166" s="374" t="s">
        <v>671</v>
      </c>
      <c r="C166" s="374"/>
      <c r="D166" s="393"/>
      <c r="E166" s="393"/>
      <c r="F166" s="393"/>
      <c r="G166" s="393"/>
    </row>
    <row r="167" spans="2:7" ht="9" customHeight="1" x14ac:dyDescent="0.15">
      <c r="B167" s="375" t="s">
        <v>815</v>
      </c>
      <c r="C167" s="375"/>
      <c r="D167" s="382">
        <v>48651.575000000004</v>
      </c>
      <c r="E167" s="382">
        <v>120150.02</v>
      </c>
      <c r="F167" s="382">
        <v>18611.708000000006</v>
      </c>
      <c r="G167" s="382">
        <v>34442.093000000001</v>
      </c>
    </row>
    <row r="168" spans="2:7" ht="9" customHeight="1" x14ac:dyDescent="0.15">
      <c r="B168" s="375" t="s">
        <v>816</v>
      </c>
      <c r="C168" s="375"/>
      <c r="D168" s="382">
        <v>608.4369999999999</v>
      </c>
      <c r="E168" s="382">
        <v>1351.7929999999999</v>
      </c>
      <c r="F168" s="382">
        <v>83.466000000000008</v>
      </c>
      <c r="G168" s="382">
        <v>312.06799999999998</v>
      </c>
    </row>
    <row r="169" spans="2:7" ht="9" customHeight="1" x14ac:dyDescent="0.15">
      <c r="B169" s="375" t="s">
        <v>817</v>
      </c>
      <c r="C169" s="375"/>
      <c r="D169" s="382">
        <v>21320.947000000004</v>
      </c>
      <c r="E169" s="382">
        <v>65632.175999999992</v>
      </c>
      <c r="F169" s="382">
        <v>17288.457999999999</v>
      </c>
      <c r="G169" s="382">
        <v>42075.417000000009</v>
      </c>
    </row>
    <row r="170" spans="2:7" ht="9" customHeight="1" x14ac:dyDescent="0.15">
      <c r="B170" s="378" t="s">
        <v>818</v>
      </c>
      <c r="C170" s="378"/>
      <c r="D170" s="393" t="s">
        <v>669</v>
      </c>
      <c r="E170" s="393">
        <v>513455.25500000012</v>
      </c>
      <c r="F170" s="393" t="s">
        <v>669</v>
      </c>
      <c r="G170" s="393">
        <v>618642.41000000015</v>
      </c>
    </row>
    <row r="171" spans="2:7" ht="9" customHeight="1" x14ac:dyDescent="0.15">
      <c r="B171" s="379" t="s">
        <v>671</v>
      </c>
      <c r="C171" s="379"/>
      <c r="D171" s="393"/>
      <c r="E171" s="393"/>
      <c r="F171" s="393"/>
      <c r="G171" s="393"/>
    </row>
    <row r="172" spans="2:7" ht="9" customHeight="1" x14ac:dyDescent="0.15">
      <c r="B172" s="381" t="s">
        <v>819</v>
      </c>
      <c r="C172" s="381"/>
      <c r="D172" s="382">
        <v>10452.657999999999</v>
      </c>
      <c r="E172" s="382">
        <v>15113.67</v>
      </c>
      <c r="F172" s="382">
        <v>1004.8090000000001</v>
      </c>
      <c r="G172" s="382">
        <v>2239.2610000000009</v>
      </c>
    </row>
    <row r="173" spans="2:7" ht="9" customHeight="1" x14ac:dyDescent="0.15">
      <c r="B173" s="381" t="s">
        <v>820</v>
      </c>
      <c r="C173" s="381"/>
      <c r="D173" s="382">
        <v>5098.4950000000008</v>
      </c>
      <c r="E173" s="382">
        <v>6241.835</v>
      </c>
      <c r="F173" s="382">
        <v>294.13099999999997</v>
      </c>
      <c r="G173" s="382">
        <v>660.16000000000008</v>
      </c>
    </row>
    <row r="174" spans="2:7" ht="9" customHeight="1" x14ac:dyDescent="0.15">
      <c r="B174" s="381" t="s">
        <v>821</v>
      </c>
      <c r="C174" s="381"/>
      <c r="D174" s="382">
        <v>34300.259999999995</v>
      </c>
      <c r="E174" s="382">
        <v>35120.687000000005</v>
      </c>
      <c r="F174" s="382">
        <v>324296.21099999995</v>
      </c>
      <c r="G174" s="382">
        <v>329534.17399999994</v>
      </c>
    </row>
    <row r="175" spans="2:7" ht="9" customHeight="1" x14ac:dyDescent="0.15">
      <c r="B175" s="381" t="s">
        <v>822</v>
      </c>
      <c r="C175" s="381"/>
      <c r="D175" s="382">
        <v>42778.682999999997</v>
      </c>
      <c r="E175" s="382">
        <v>86412.904999999984</v>
      </c>
      <c r="F175" s="382">
        <v>80336.62</v>
      </c>
      <c r="G175" s="382">
        <v>130996.11399999997</v>
      </c>
    </row>
    <row r="176" spans="2:7" ht="9" customHeight="1" x14ac:dyDescent="0.15">
      <c r="B176" s="381" t="s">
        <v>823</v>
      </c>
      <c r="C176" s="381"/>
      <c r="D176" s="382">
        <v>20991.339</v>
      </c>
      <c r="E176" s="382">
        <v>29279.766999999996</v>
      </c>
      <c r="F176" s="382">
        <v>28816.683000000005</v>
      </c>
      <c r="G176" s="382">
        <v>37780.531000000003</v>
      </c>
    </row>
    <row r="177" spans="2:7" ht="9" customHeight="1" x14ac:dyDescent="0.15">
      <c r="B177" s="381" t="s">
        <v>824</v>
      </c>
      <c r="C177" s="381"/>
      <c r="D177" s="382">
        <v>37906.864999999998</v>
      </c>
      <c r="E177" s="382">
        <v>88564.885999999984</v>
      </c>
      <c r="F177" s="382">
        <v>23648.486000000004</v>
      </c>
      <c r="G177" s="382">
        <v>53464.815999999992</v>
      </c>
    </row>
    <row r="178" spans="2:7" ht="9" customHeight="1" x14ac:dyDescent="0.15">
      <c r="B178" s="378" t="s">
        <v>825</v>
      </c>
      <c r="C178" s="378"/>
      <c r="D178" s="393" t="s">
        <v>669</v>
      </c>
      <c r="E178" s="393">
        <v>599214.4319999998</v>
      </c>
      <c r="F178" s="393" t="s">
        <v>669</v>
      </c>
      <c r="G178" s="393">
        <v>337199.40099999995</v>
      </c>
    </row>
    <row r="179" spans="2:7" ht="9" customHeight="1" x14ac:dyDescent="0.15">
      <c r="B179" s="379" t="s">
        <v>671</v>
      </c>
      <c r="C179" s="379"/>
      <c r="D179" s="393"/>
      <c r="E179" s="393"/>
      <c r="F179" s="393"/>
      <c r="G179" s="393"/>
    </row>
    <row r="180" spans="2:7" ht="9" customHeight="1" x14ac:dyDescent="0.15">
      <c r="B180" s="381" t="s">
        <v>826</v>
      </c>
      <c r="C180" s="381"/>
      <c r="D180" s="382">
        <v>39853.191999999988</v>
      </c>
      <c r="E180" s="382">
        <v>98807.449000000022</v>
      </c>
      <c r="F180" s="382">
        <v>80183.373999999982</v>
      </c>
      <c r="G180" s="382">
        <v>94742.628000000012</v>
      </c>
    </row>
    <row r="181" spans="2:7" ht="9" customHeight="1" x14ac:dyDescent="0.15">
      <c r="B181" s="381" t="s">
        <v>827</v>
      </c>
      <c r="C181" s="381"/>
      <c r="D181" s="382">
        <v>6961.116</v>
      </c>
      <c r="E181" s="382">
        <v>19677.921000000002</v>
      </c>
      <c r="F181" s="382">
        <v>20094.589</v>
      </c>
      <c r="G181" s="382">
        <v>58130.209000000003</v>
      </c>
    </row>
    <row r="182" spans="2:7" ht="9" customHeight="1" x14ac:dyDescent="0.15">
      <c r="B182" s="378" t="s">
        <v>828</v>
      </c>
      <c r="C182" s="378"/>
      <c r="D182" s="393" t="s">
        <v>669</v>
      </c>
      <c r="E182" s="393">
        <v>648232.14600000007</v>
      </c>
      <c r="F182" s="393" t="s">
        <v>669</v>
      </c>
      <c r="G182" s="393">
        <v>1360949.2930000003</v>
      </c>
    </row>
    <row r="183" spans="2:7" ht="9" customHeight="1" x14ac:dyDescent="0.15">
      <c r="B183" s="379" t="s">
        <v>671</v>
      </c>
      <c r="C183" s="379"/>
      <c r="D183" s="393"/>
      <c r="E183" s="393"/>
      <c r="F183" s="393"/>
      <c r="G183" s="393"/>
    </row>
    <row r="184" spans="2:7" ht="9" customHeight="1" x14ac:dyDescent="0.15">
      <c r="B184" s="381" t="s">
        <v>829</v>
      </c>
      <c r="C184" s="381"/>
      <c r="D184" s="382">
        <v>99292.742000000027</v>
      </c>
      <c r="E184" s="382">
        <v>64877.288</v>
      </c>
      <c r="F184" s="382">
        <v>194169.85500000004</v>
      </c>
      <c r="G184" s="382">
        <v>152032.91099999999</v>
      </c>
    </row>
    <row r="185" spans="2:7" ht="9" customHeight="1" x14ac:dyDescent="0.15">
      <c r="B185" s="381" t="s">
        <v>830</v>
      </c>
      <c r="C185" s="381" t="s">
        <v>109</v>
      </c>
      <c r="D185" s="382">
        <v>2872776.87</v>
      </c>
      <c r="E185" s="382">
        <v>197580.17500000008</v>
      </c>
      <c r="F185" s="382">
        <v>3262346.9600000004</v>
      </c>
      <c r="G185" s="382">
        <v>938619.89199999964</v>
      </c>
    </row>
    <row r="186" spans="2:7" ht="9" customHeight="1" x14ac:dyDescent="0.15">
      <c r="B186" s="381" t="s">
        <v>831</v>
      </c>
      <c r="C186" s="381" t="s">
        <v>109</v>
      </c>
      <c r="D186" s="382">
        <v>57786.580000000016</v>
      </c>
      <c r="E186" s="382">
        <v>31334.019000000004</v>
      </c>
      <c r="F186" s="382">
        <v>21085.570000000007</v>
      </c>
      <c r="G186" s="382">
        <v>12275.240000000002</v>
      </c>
    </row>
    <row r="187" spans="2:7" ht="9" customHeight="1" x14ac:dyDescent="0.15">
      <c r="B187" s="378" t="s">
        <v>832</v>
      </c>
      <c r="C187" s="381"/>
      <c r="D187" s="382"/>
      <c r="E187" s="382"/>
      <c r="F187" s="382"/>
      <c r="G187" s="382"/>
    </row>
    <row r="188" spans="2:7" ht="9" customHeight="1" x14ac:dyDescent="0.15">
      <c r="B188" s="388" t="s">
        <v>833</v>
      </c>
      <c r="C188" s="381"/>
      <c r="D188" s="382"/>
      <c r="E188" s="382"/>
      <c r="F188" s="382"/>
      <c r="G188" s="382"/>
    </row>
    <row r="189" spans="2:7" ht="9" customHeight="1" x14ac:dyDescent="0.15">
      <c r="B189" s="381" t="s">
        <v>834</v>
      </c>
      <c r="C189" s="381" t="s">
        <v>109</v>
      </c>
      <c r="D189" s="382">
        <v>577294.38000000035</v>
      </c>
      <c r="E189" s="382">
        <v>57170.731999999982</v>
      </c>
      <c r="F189" s="382">
        <v>2487353.1300000027</v>
      </c>
      <c r="G189" s="382">
        <v>842072.00200000091</v>
      </c>
    </row>
    <row r="190" spans="2:7" ht="9" customHeight="1" x14ac:dyDescent="0.15">
      <c r="B190" s="381" t="s">
        <v>835</v>
      </c>
      <c r="C190" s="381" t="s">
        <v>109</v>
      </c>
      <c r="D190" s="382">
        <v>5025.9800000000005</v>
      </c>
      <c r="E190" s="382">
        <v>1135.268</v>
      </c>
      <c r="F190" s="382">
        <v>325063.18999999994</v>
      </c>
      <c r="G190" s="382">
        <v>82851.882999999987</v>
      </c>
    </row>
    <row r="191" spans="2:7" ht="9" customHeight="1" x14ac:dyDescent="0.15">
      <c r="B191" s="381" t="s">
        <v>836</v>
      </c>
      <c r="C191" s="381" t="s">
        <v>109</v>
      </c>
      <c r="D191" s="382">
        <v>5319.72</v>
      </c>
      <c r="E191" s="382">
        <v>1839.191</v>
      </c>
      <c r="F191" s="382">
        <v>56794.070000000014</v>
      </c>
      <c r="G191" s="382">
        <v>23020.053000000018</v>
      </c>
    </row>
    <row r="192" spans="2:7" ht="9" customHeight="1" x14ac:dyDescent="0.15">
      <c r="B192" s="381" t="s">
        <v>837</v>
      </c>
      <c r="C192" s="381" t="s">
        <v>109</v>
      </c>
      <c r="D192" s="382">
        <v>1816.0500000000002</v>
      </c>
      <c r="E192" s="382">
        <v>1250.3380000000002</v>
      </c>
      <c r="F192" s="382">
        <v>194680.65999999997</v>
      </c>
      <c r="G192" s="382">
        <v>85672.782000000021</v>
      </c>
    </row>
    <row r="193" spans="2:7" ht="9" customHeight="1" x14ac:dyDescent="0.15">
      <c r="B193" s="381" t="s">
        <v>838</v>
      </c>
      <c r="C193" s="381" t="s">
        <v>109</v>
      </c>
      <c r="D193" s="382">
        <v>6207.2099999999982</v>
      </c>
      <c r="E193" s="382">
        <v>3104.4350000000004</v>
      </c>
      <c r="F193" s="382">
        <v>87058.930000000008</v>
      </c>
      <c r="G193" s="382">
        <v>35219.568999999974</v>
      </c>
    </row>
    <row r="194" spans="2:7" ht="9" customHeight="1" x14ac:dyDescent="0.15">
      <c r="B194" s="381" t="s">
        <v>839</v>
      </c>
      <c r="C194" s="381" t="s">
        <v>109</v>
      </c>
      <c r="D194" s="382">
        <v>465.37</v>
      </c>
      <c r="E194" s="382">
        <v>653.99599999999998</v>
      </c>
      <c r="F194" s="382">
        <v>36147.75</v>
      </c>
      <c r="G194" s="382">
        <v>19583.088999999996</v>
      </c>
    </row>
    <row r="195" spans="2:7" ht="9" customHeight="1" x14ac:dyDescent="0.15">
      <c r="B195" s="381" t="s">
        <v>840</v>
      </c>
      <c r="C195" s="381" t="s">
        <v>109</v>
      </c>
      <c r="D195" s="382">
        <v>519.12</v>
      </c>
      <c r="E195" s="382">
        <v>201.80499999999998</v>
      </c>
      <c r="F195" s="382">
        <v>109129.56999999992</v>
      </c>
      <c r="G195" s="382">
        <v>29123.959000000006</v>
      </c>
    </row>
    <row r="196" spans="2:7" ht="9" customHeight="1" x14ac:dyDescent="0.15">
      <c r="B196" s="381" t="s">
        <v>841</v>
      </c>
      <c r="C196" s="381" t="s">
        <v>109</v>
      </c>
      <c r="D196" s="382">
        <v>1645.01</v>
      </c>
      <c r="E196" s="382">
        <v>1023.3619999999999</v>
      </c>
      <c r="F196" s="382">
        <v>503285.87</v>
      </c>
      <c r="G196" s="382">
        <v>137191.16400000005</v>
      </c>
    </row>
    <row r="197" spans="2:7" ht="9" customHeight="1" x14ac:dyDescent="0.15">
      <c r="B197" s="381" t="s">
        <v>842</v>
      </c>
      <c r="C197" s="381" t="s">
        <v>109</v>
      </c>
      <c r="D197" s="382">
        <v>254204.68</v>
      </c>
      <c r="E197" s="382">
        <v>11902.438</v>
      </c>
      <c r="F197" s="382">
        <v>87078.7</v>
      </c>
      <c r="G197" s="382">
        <v>11681.511999999999</v>
      </c>
    </row>
    <row r="198" spans="2:7" ht="9" customHeight="1" x14ac:dyDescent="0.15">
      <c r="B198" s="381" t="s">
        <v>843</v>
      </c>
      <c r="C198" s="381" t="s">
        <v>109</v>
      </c>
      <c r="D198" s="382">
        <v>147773.18999999997</v>
      </c>
      <c r="E198" s="382">
        <v>7426.4170000000004</v>
      </c>
      <c r="F198" s="382">
        <v>433848.12000000005</v>
      </c>
      <c r="G198" s="382">
        <v>78277.191999999981</v>
      </c>
    </row>
    <row r="199" spans="2:7" ht="9" customHeight="1" x14ac:dyDescent="0.15">
      <c r="B199" s="388" t="s">
        <v>844</v>
      </c>
      <c r="C199" s="381"/>
      <c r="D199" s="382"/>
      <c r="E199" s="382"/>
      <c r="F199" s="382"/>
      <c r="G199" s="382"/>
    </row>
    <row r="200" spans="2:7" ht="9" customHeight="1" x14ac:dyDescent="0.15">
      <c r="B200" s="381" t="s">
        <v>845</v>
      </c>
      <c r="C200" s="381" t="s">
        <v>109</v>
      </c>
      <c r="D200" s="353">
        <v>73.05</v>
      </c>
      <c r="E200" s="353">
        <v>56.94</v>
      </c>
      <c r="F200" s="382">
        <v>20766.079999999994</v>
      </c>
      <c r="G200" s="382">
        <v>15795.116000000005</v>
      </c>
    </row>
    <row r="201" spans="2:7" ht="9" customHeight="1" x14ac:dyDescent="0.15">
      <c r="B201" s="381" t="s">
        <v>846</v>
      </c>
      <c r="C201" s="381" t="s">
        <v>109</v>
      </c>
      <c r="D201" s="382">
        <v>758.40000000000009</v>
      </c>
      <c r="E201" s="382">
        <v>517.04499999999996</v>
      </c>
      <c r="F201" s="382">
        <v>588778.73</v>
      </c>
      <c r="G201" s="382">
        <v>316913.07099999988</v>
      </c>
    </row>
    <row r="202" spans="2:7" ht="9" customHeight="1" x14ac:dyDescent="0.15">
      <c r="B202" s="381" t="s">
        <v>847</v>
      </c>
      <c r="C202" s="381" t="s">
        <v>109</v>
      </c>
      <c r="D202" s="382">
        <v>822.44999999999993</v>
      </c>
      <c r="E202" s="382">
        <v>761.12600000000009</v>
      </c>
      <c r="F202" s="382">
        <v>11161.74</v>
      </c>
      <c r="G202" s="382">
        <v>2540.4300000000003</v>
      </c>
    </row>
    <row r="203" spans="2:7" ht="9" customHeight="1" x14ac:dyDescent="0.15">
      <c r="B203" s="381" t="s">
        <v>848</v>
      </c>
      <c r="C203" s="381" t="s">
        <v>109</v>
      </c>
      <c r="D203" s="382">
        <v>1172.78</v>
      </c>
      <c r="E203" s="382">
        <v>109.47499999999999</v>
      </c>
      <c r="F203" s="382">
        <v>1120.2899999999997</v>
      </c>
      <c r="G203" s="382">
        <v>1480.8119999999997</v>
      </c>
    </row>
    <row r="204" spans="2:7" ht="9" customHeight="1" x14ac:dyDescent="0.15">
      <c r="B204" s="378" t="s">
        <v>849</v>
      </c>
      <c r="C204" s="381"/>
      <c r="D204" s="382"/>
      <c r="E204" s="382"/>
      <c r="F204" s="382"/>
      <c r="G204" s="382"/>
    </row>
    <row r="205" spans="2:7" ht="9" customHeight="1" x14ac:dyDescent="0.15">
      <c r="B205" s="388" t="s">
        <v>844</v>
      </c>
      <c r="C205" s="381"/>
      <c r="D205" s="382"/>
      <c r="E205" s="382"/>
      <c r="F205" s="382"/>
      <c r="G205" s="382"/>
    </row>
    <row r="206" spans="2:7" ht="9" customHeight="1" x14ac:dyDescent="0.15">
      <c r="B206" s="381" t="s">
        <v>850</v>
      </c>
      <c r="C206" s="381" t="s">
        <v>109</v>
      </c>
      <c r="D206" s="382">
        <v>0</v>
      </c>
      <c r="E206" s="382">
        <v>0</v>
      </c>
      <c r="F206" s="382">
        <v>1818.8</v>
      </c>
      <c r="G206" s="382">
        <v>536.29499999999996</v>
      </c>
    </row>
    <row r="207" spans="2:7" ht="9" customHeight="1" x14ac:dyDescent="0.15">
      <c r="B207" s="381" t="s">
        <v>927</v>
      </c>
      <c r="C207" s="381" t="s">
        <v>109</v>
      </c>
      <c r="D207" s="382">
        <v>3155.38</v>
      </c>
      <c r="E207" s="382">
        <v>594.79300000000001</v>
      </c>
      <c r="F207" s="382">
        <v>6008.54</v>
      </c>
      <c r="G207" s="382">
        <v>1109.5680000000002</v>
      </c>
    </row>
    <row r="208" spans="2:7" ht="9" customHeight="1" x14ac:dyDescent="0.15">
      <c r="B208" s="381" t="s">
        <v>928</v>
      </c>
      <c r="C208" s="381" t="s">
        <v>109</v>
      </c>
      <c r="D208" s="382">
        <v>723.16000000000008</v>
      </c>
      <c r="E208" s="382">
        <v>40.739999999999995</v>
      </c>
      <c r="F208" s="382">
        <v>2920.64</v>
      </c>
      <c r="G208" s="382">
        <v>783.86300000000006</v>
      </c>
    </row>
    <row r="209" spans="2:7" ht="9" customHeight="1" x14ac:dyDescent="0.15">
      <c r="B209" s="381" t="s">
        <v>853</v>
      </c>
      <c r="C209" s="381" t="s">
        <v>109</v>
      </c>
      <c r="D209" s="382">
        <v>72335.12</v>
      </c>
      <c r="E209" s="382">
        <v>8237.8019999999997</v>
      </c>
      <c r="F209" s="382">
        <v>770.04000000000008</v>
      </c>
      <c r="G209" s="382">
        <v>96.274000000000001</v>
      </c>
    </row>
    <row r="210" spans="2:7" ht="9" customHeight="1" x14ac:dyDescent="0.15">
      <c r="B210" s="381" t="s">
        <v>854</v>
      </c>
      <c r="C210" s="381"/>
      <c r="D210" s="382">
        <v>7526.9309999999996</v>
      </c>
      <c r="E210" s="382">
        <v>12245.914999999999</v>
      </c>
      <c r="F210" s="382">
        <v>1411.8659999999998</v>
      </c>
      <c r="G210" s="382">
        <v>3433.5070000000005</v>
      </c>
    </row>
    <row r="211" spans="2:7" ht="9" customHeight="1" x14ac:dyDescent="0.15">
      <c r="B211" s="381" t="s">
        <v>855</v>
      </c>
      <c r="C211" s="381"/>
      <c r="D211" s="382">
        <v>7589.6419999999998</v>
      </c>
      <c r="E211" s="382">
        <v>8574.2520000000004</v>
      </c>
      <c r="F211" s="382">
        <v>2970.2270000000003</v>
      </c>
      <c r="G211" s="382">
        <v>4478.6850000000013</v>
      </c>
    </row>
    <row r="212" spans="2:7" ht="9" customHeight="1" x14ac:dyDescent="0.15">
      <c r="B212" s="384" t="s">
        <v>856</v>
      </c>
      <c r="C212" s="384"/>
      <c r="D212" s="382">
        <v>18390.706000000002</v>
      </c>
      <c r="E212" s="382">
        <v>33552.917999999998</v>
      </c>
      <c r="F212" s="382">
        <v>10603.739999999998</v>
      </c>
      <c r="G212" s="382">
        <v>23788.811000000002</v>
      </c>
    </row>
    <row r="213" spans="2:7" ht="9" customHeight="1" x14ac:dyDescent="0.15">
      <c r="B213" s="384" t="s">
        <v>857</v>
      </c>
      <c r="C213" s="384"/>
      <c r="D213" s="382">
        <v>7664.67</v>
      </c>
      <c r="E213" s="382">
        <v>4897.6490000000003</v>
      </c>
      <c r="F213" s="382">
        <v>9441.4609999999993</v>
      </c>
      <c r="G213" s="382">
        <v>5648.3609999999999</v>
      </c>
    </row>
    <row r="214" spans="2:7" ht="9" customHeight="1" x14ac:dyDescent="0.15">
      <c r="B214" s="219" t="s">
        <v>858</v>
      </c>
      <c r="C214" s="219"/>
      <c r="D214" s="393" t="s">
        <v>669</v>
      </c>
      <c r="E214" s="393">
        <v>594129.93299999996</v>
      </c>
      <c r="F214" s="393" t="s">
        <v>669</v>
      </c>
      <c r="G214" s="393">
        <v>280198.038</v>
      </c>
    </row>
    <row r="215" spans="2:7" ht="9" customHeight="1" x14ac:dyDescent="0.15">
      <c r="B215" s="219" t="s">
        <v>671</v>
      </c>
      <c r="C215" s="219"/>
      <c r="D215" s="393"/>
      <c r="E215" s="393"/>
      <c r="F215" s="393"/>
      <c r="G215" s="393"/>
    </row>
    <row r="216" spans="2:7" ht="9" customHeight="1" x14ac:dyDescent="0.15">
      <c r="B216" s="384" t="s">
        <v>859</v>
      </c>
      <c r="C216" s="384"/>
      <c r="D216" s="382">
        <v>86540.209000000017</v>
      </c>
      <c r="E216" s="382">
        <v>25202.195999999996</v>
      </c>
      <c r="F216" s="382">
        <v>42339.428999999996</v>
      </c>
      <c r="G216" s="382">
        <v>12229.391</v>
      </c>
    </row>
    <row r="217" spans="2:7" ht="9" customHeight="1" x14ac:dyDescent="0.15">
      <c r="B217" s="384" t="s">
        <v>860</v>
      </c>
      <c r="C217" s="384"/>
      <c r="D217" s="382">
        <v>148745.639</v>
      </c>
      <c r="E217" s="382">
        <v>74516.462</v>
      </c>
      <c r="F217" s="382">
        <v>108434.886</v>
      </c>
      <c r="G217" s="382">
        <v>47985.353999999999</v>
      </c>
    </row>
    <row r="218" spans="2:7" ht="9" customHeight="1" x14ac:dyDescent="0.15">
      <c r="B218" s="384" t="s">
        <v>861</v>
      </c>
      <c r="C218" s="384"/>
      <c r="D218" s="382">
        <v>136791.08099999998</v>
      </c>
      <c r="E218" s="382">
        <v>44731.743999999992</v>
      </c>
      <c r="F218" s="382">
        <v>108266.736</v>
      </c>
      <c r="G218" s="382">
        <v>23869.387999999999</v>
      </c>
    </row>
    <row r="219" spans="2:7" ht="9" customHeight="1" x14ac:dyDescent="0.15">
      <c r="B219" s="219"/>
      <c r="C219" s="219"/>
      <c r="D219" s="393"/>
      <c r="E219" s="393"/>
      <c r="F219" s="393"/>
      <c r="G219" s="393"/>
    </row>
    <row r="220" spans="2:7" ht="9" customHeight="1" x14ac:dyDescent="0.15">
      <c r="B220" s="378" t="s">
        <v>863</v>
      </c>
      <c r="C220" s="378"/>
      <c r="D220" s="372" t="s">
        <v>669</v>
      </c>
      <c r="E220" s="372">
        <v>343772.54100000003</v>
      </c>
      <c r="F220" s="372" t="s">
        <v>669</v>
      </c>
      <c r="G220" s="372">
        <v>742749.57100000011</v>
      </c>
    </row>
    <row r="221" spans="2:7" ht="9" customHeight="1" x14ac:dyDescent="0.15">
      <c r="B221" s="374" t="s">
        <v>671</v>
      </c>
      <c r="C221" s="374"/>
      <c r="D221" s="382"/>
      <c r="E221" s="382"/>
      <c r="F221" s="382"/>
      <c r="G221" s="382"/>
    </row>
    <row r="222" spans="2:7" ht="9" customHeight="1" x14ac:dyDescent="0.15">
      <c r="B222" s="381" t="s">
        <v>864</v>
      </c>
      <c r="C222" s="381"/>
      <c r="D222" s="382">
        <v>13697.384000000002</v>
      </c>
      <c r="E222" s="382">
        <v>47848.917000000009</v>
      </c>
      <c r="F222" s="382">
        <v>1177.0150000000001</v>
      </c>
      <c r="G222" s="382">
        <v>7074.0630000000001</v>
      </c>
    </row>
    <row r="223" spans="2:7" ht="9" customHeight="1" x14ac:dyDescent="0.15">
      <c r="B223" s="378" t="s">
        <v>865</v>
      </c>
      <c r="C223" s="378"/>
      <c r="D223" s="372" t="s">
        <v>669</v>
      </c>
      <c r="E223" s="372">
        <v>268689.95400000003</v>
      </c>
      <c r="F223" s="372" t="s">
        <v>669</v>
      </c>
      <c r="G223" s="372">
        <v>388141.587</v>
      </c>
    </row>
    <row r="224" spans="2:7" ht="9" customHeight="1" x14ac:dyDescent="0.15">
      <c r="B224" s="374" t="s">
        <v>671</v>
      </c>
      <c r="C224" s="374"/>
      <c r="D224" s="412"/>
      <c r="E224" s="412"/>
      <c r="F224" s="412"/>
      <c r="G224" s="412"/>
    </row>
    <row r="225" spans="1:7" ht="9" customHeight="1" x14ac:dyDescent="0.15">
      <c r="B225" s="381" t="s">
        <v>866</v>
      </c>
      <c r="C225" s="381"/>
      <c r="D225" s="382">
        <v>5096.3410000000003</v>
      </c>
      <c r="E225" s="382">
        <v>3531.1129999999998</v>
      </c>
      <c r="F225" s="382">
        <v>28220.754000000001</v>
      </c>
      <c r="G225" s="382">
        <v>9599.5780000000013</v>
      </c>
    </row>
    <row r="226" spans="1:7" ht="9" customHeight="1" x14ac:dyDescent="0.15">
      <c r="B226" s="219" t="s">
        <v>868</v>
      </c>
      <c r="D226" s="371" t="s">
        <v>669</v>
      </c>
      <c r="E226" s="372">
        <v>955457.71800000023</v>
      </c>
      <c r="F226" s="371" t="s">
        <v>669</v>
      </c>
      <c r="G226" s="372">
        <v>222191.78100000002</v>
      </c>
    </row>
    <row r="227" spans="1:7" ht="9" customHeight="1" x14ac:dyDescent="0.15">
      <c r="B227" s="363" t="s">
        <v>671</v>
      </c>
      <c r="D227" s="382"/>
      <c r="E227" s="382"/>
      <c r="F227" s="382"/>
      <c r="G227" s="382"/>
    </row>
    <row r="228" spans="1:7" ht="9" customHeight="1" x14ac:dyDescent="0.15">
      <c r="B228" s="368" t="s">
        <v>869</v>
      </c>
      <c r="D228" s="413">
        <v>5846.0490000000009</v>
      </c>
      <c r="E228" s="413">
        <v>14912.999000000002</v>
      </c>
      <c r="F228" s="413">
        <v>204.35900000000001</v>
      </c>
      <c r="G228" s="414">
        <v>770.24199999999996</v>
      </c>
    </row>
    <row r="229" spans="1:7" ht="9" customHeight="1" x14ac:dyDescent="0.15">
      <c r="A229" s="415"/>
      <c r="B229" s="219" t="s">
        <v>870</v>
      </c>
      <c r="D229" s="416" t="s">
        <v>669</v>
      </c>
      <c r="E229" s="417">
        <v>439780.89100000006</v>
      </c>
      <c r="F229" s="418" t="s">
        <v>669</v>
      </c>
      <c r="G229" s="417">
        <v>287288.96399999998</v>
      </c>
    </row>
    <row r="230" spans="1:7" ht="9" customHeight="1" x14ac:dyDescent="0.15">
      <c r="A230" s="355"/>
      <c r="B230" s="395" t="s">
        <v>671</v>
      </c>
      <c r="D230" s="416"/>
      <c r="E230" s="417"/>
      <c r="F230" s="418"/>
      <c r="G230" s="417"/>
    </row>
    <row r="231" spans="1:7" ht="9" customHeight="1" x14ac:dyDescent="0.15">
      <c r="A231" s="419"/>
      <c r="B231" s="384" t="s">
        <v>871</v>
      </c>
      <c r="D231" s="353">
        <v>293633.46399999998</v>
      </c>
      <c r="E231" s="353">
        <v>209147.52499999999</v>
      </c>
      <c r="F231" s="353">
        <v>371501.43</v>
      </c>
      <c r="G231" s="353">
        <v>150574.83799999999</v>
      </c>
    </row>
    <row r="232" spans="1:7" ht="9" customHeight="1" x14ac:dyDescent="0.15">
      <c r="A232" s="420"/>
      <c r="B232" s="384" t="s">
        <v>872</v>
      </c>
      <c r="D232" s="353">
        <v>12431.775</v>
      </c>
      <c r="E232" s="353">
        <v>4397.5640000000003</v>
      </c>
      <c r="F232" s="353">
        <v>18341.553</v>
      </c>
      <c r="G232" s="353">
        <v>6011.82</v>
      </c>
    </row>
    <row r="233" spans="1:7" ht="9" customHeight="1" x14ac:dyDescent="0.15">
      <c r="A233" s="420"/>
      <c r="B233" s="384" t="s">
        <v>873</v>
      </c>
      <c r="D233" s="353">
        <v>63936.931000000004</v>
      </c>
      <c r="E233" s="353">
        <v>34592.761999999995</v>
      </c>
      <c r="F233" s="353">
        <v>10121.992</v>
      </c>
      <c r="G233" s="353">
        <v>7450.4389999999994</v>
      </c>
    </row>
    <row r="234" spans="1:7" ht="9" customHeight="1" x14ac:dyDescent="0.15">
      <c r="A234" s="421"/>
      <c r="B234" s="381" t="s">
        <v>874</v>
      </c>
      <c r="D234" s="382">
        <v>296419.85599999997</v>
      </c>
      <c r="E234" s="382">
        <v>191643.03999999998</v>
      </c>
      <c r="F234" s="382">
        <v>177470.29600000003</v>
      </c>
      <c r="G234" s="382">
        <v>123251.86699999998</v>
      </c>
    </row>
    <row r="235" spans="1:7" ht="9" customHeight="1" x14ac:dyDescent="0.15">
      <c r="A235" s="422"/>
      <c r="B235" s="378" t="s">
        <v>875</v>
      </c>
      <c r="D235" s="392" t="s">
        <v>669</v>
      </c>
      <c r="E235" s="393">
        <v>779940.53299999994</v>
      </c>
      <c r="F235" s="394" t="s">
        <v>669</v>
      </c>
      <c r="G235" s="393">
        <v>279227.3899999999</v>
      </c>
    </row>
    <row r="236" spans="1:7" ht="9" customHeight="1" x14ac:dyDescent="0.15">
      <c r="A236" s="423"/>
      <c r="B236" s="379" t="s">
        <v>671</v>
      </c>
      <c r="D236" s="392"/>
      <c r="E236" s="393"/>
      <c r="F236" s="394"/>
      <c r="G236" s="393"/>
    </row>
    <row r="237" spans="1:7" ht="9" customHeight="1" x14ac:dyDescent="0.15">
      <c r="A237" s="424"/>
      <c r="B237" s="381" t="s">
        <v>876</v>
      </c>
      <c r="D237" s="382">
        <v>1400.529</v>
      </c>
      <c r="E237" s="382">
        <v>3517.5549999999998</v>
      </c>
      <c r="F237" s="382">
        <v>463.57</v>
      </c>
      <c r="G237" s="382">
        <v>1061.0159999999998</v>
      </c>
    </row>
    <row r="238" spans="1:7" ht="9" customHeight="1" x14ac:dyDescent="0.15">
      <c r="A238" s="424"/>
      <c r="B238" s="381" t="s">
        <v>877</v>
      </c>
      <c r="D238" s="382">
        <v>4633.2840000000006</v>
      </c>
      <c r="E238" s="382">
        <v>8254.518</v>
      </c>
      <c r="F238" s="382">
        <v>190.86399999999998</v>
      </c>
      <c r="G238" s="382">
        <v>332.27499999999998</v>
      </c>
    </row>
    <row r="239" spans="1:7" ht="9" customHeight="1" x14ac:dyDescent="0.15">
      <c r="A239" s="422"/>
      <c r="B239" s="378" t="s">
        <v>878</v>
      </c>
      <c r="D239" s="392" t="s">
        <v>669</v>
      </c>
      <c r="E239" s="393">
        <v>2099386.8559999997</v>
      </c>
      <c r="F239" s="394" t="s">
        <v>669</v>
      </c>
      <c r="G239" s="393">
        <v>560890.91200000013</v>
      </c>
    </row>
    <row r="240" spans="1:7" ht="9" customHeight="1" x14ac:dyDescent="0.15">
      <c r="A240" s="355"/>
      <c r="B240" s="395" t="s">
        <v>671</v>
      </c>
      <c r="D240" s="416"/>
      <c r="E240" s="417"/>
      <c r="F240" s="418"/>
      <c r="G240" s="417"/>
    </row>
    <row r="241" spans="1:7" ht="9" customHeight="1" x14ac:dyDescent="0.15">
      <c r="A241" s="420"/>
      <c r="B241" s="384" t="s">
        <v>879</v>
      </c>
      <c r="D241" s="353">
        <v>59.885000000000005</v>
      </c>
      <c r="E241" s="353">
        <v>189.89800000000002</v>
      </c>
      <c r="F241" s="353">
        <v>6867.8849999999993</v>
      </c>
      <c r="G241" s="353">
        <v>22743.976999999999</v>
      </c>
    </row>
    <row r="242" spans="1:7" ht="9" customHeight="1" x14ac:dyDescent="0.15">
      <c r="A242" s="420"/>
      <c r="B242" s="384" t="s">
        <v>880</v>
      </c>
      <c r="D242" s="353">
        <v>0.50800000000000001</v>
      </c>
      <c r="E242" s="353">
        <v>1.3030000000000002</v>
      </c>
      <c r="F242" s="353">
        <v>1.3859999999999999</v>
      </c>
      <c r="G242" s="353">
        <v>17.654</v>
      </c>
    </row>
    <row r="243" spans="1:7" ht="9" customHeight="1" x14ac:dyDescent="0.15">
      <c r="A243" s="420"/>
      <c r="B243" s="384" t="s">
        <v>881</v>
      </c>
      <c r="D243" s="353">
        <v>54656.032000000007</v>
      </c>
      <c r="E243" s="353">
        <v>87625.701999999976</v>
      </c>
      <c r="F243" s="353">
        <v>13200.286</v>
      </c>
      <c r="G243" s="353">
        <v>31724.035</v>
      </c>
    </row>
    <row r="244" spans="1:7" ht="9" customHeight="1" x14ac:dyDescent="0.15">
      <c r="A244" s="420"/>
      <c r="B244" s="384" t="s">
        <v>929</v>
      </c>
      <c r="D244" s="353">
        <v>5804.83</v>
      </c>
      <c r="E244" s="353">
        <v>53923.723000000013</v>
      </c>
      <c r="F244" s="353">
        <v>2676.349999999999</v>
      </c>
      <c r="G244" s="353">
        <v>29772.647999999994</v>
      </c>
    </row>
    <row r="245" spans="1:7" ht="9" customHeight="1" x14ac:dyDescent="0.15">
      <c r="A245" s="420"/>
      <c r="B245" s="384" t="s">
        <v>883</v>
      </c>
      <c r="D245" s="353">
        <v>11671.729000000001</v>
      </c>
      <c r="E245" s="353">
        <v>67913.731000000014</v>
      </c>
      <c r="F245" s="353">
        <v>4626.9030000000002</v>
      </c>
      <c r="G245" s="353">
        <v>43994.367000000006</v>
      </c>
    </row>
    <row r="246" spans="1:7" ht="9" customHeight="1" x14ac:dyDescent="0.15">
      <c r="A246" s="420"/>
      <c r="B246" s="384" t="s">
        <v>930</v>
      </c>
      <c r="D246" s="353">
        <v>7794.9089999999978</v>
      </c>
      <c r="E246" s="353">
        <v>50058.915000000001</v>
      </c>
      <c r="F246" s="353">
        <v>4515.2669999999998</v>
      </c>
      <c r="G246" s="353">
        <v>54692.530999999995</v>
      </c>
    </row>
    <row r="247" spans="1:7" ht="9" customHeight="1" x14ac:dyDescent="0.15">
      <c r="A247" s="420"/>
      <c r="B247" s="384" t="s">
        <v>885</v>
      </c>
      <c r="D247" s="353">
        <v>1344.4080000000001</v>
      </c>
      <c r="E247" s="353">
        <v>4443.3629999999994</v>
      </c>
      <c r="F247" s="353">
        <v>20.946000000000002</v>
      </c>
      <c r="G247" s="353">
        <v>116.48699999999998</v>
      </c>
    </row>
    <row r="248" spans="1:7" ht="9" customHeight="1" x14ac:dyDescent="0.15">
      <c r="A248" s="425"/>
      <c r="B248" s="219" t="s">
        <v>886</v>
      </c>
      <c r="D248" s="416" t="s">
        <v>669</v>
      </c>
      <c r="E248" s="417">
        <v>1259598.9770000002</v>
      </c>
      <c r="F248" s="418" t="s">
        <v>669</v>
      </c>
      <c r="G248" s="417">
        <v>1596053.5390000001</v>
      </c>
    </row>
    <row r="249" spans="1:7" ht="9" customHeight="1" x14ac:dyDescent="0.15">
      <c r="A249" s="426"/>
      <c r="B249" s="395" t="s">
        <v>671</v>
      </c>
      <c r="D249" s="416"/>
      <c r="E249" s="417"/>
      <c r="F249" s="418"/>
      <c r="G249" s="417"/>
    </row>
    <row r="250" spans="1:7" ht="9" customHeight="1" x14ac:dyDescent="0.15">
      <c r="A250" s="420"/>
      <c r="B250" s="384" t="s">
        <v>887</v>
      </c>
      <c r="D250" s="353">
        <v>44687.892999999996</v>
      </c>
      <c r="E250" s="353">
        <v>90233.574999999997</v>
      </c>
      <c r="F250" s="353">
        <v>1402.3879999999999</v>
      </c>
      <c r="G250" s="353">
        <v>4288.3789999999999</v>
      </c>
    </row>
    <row r="251" spans="1:7" ht="9" customHeight="1" x14ac:dyDescent="0.15">
      <c r="A251" s="415"/>
      <c r="B251" s="219" t="s">
        <v>888</v>
      </c>
      <c r="D251" s="416" t="s">
        <v>669</v>
      </c>
      <c r="E251" s="417">
        <v>379901.83100000001</v>
      </c>
      <c r="F251" s="418" t="s">
        <v>669</v>
      </c>
      <c r="G251" s="417">
        <v>132573.35299999997</v>
      </c>
    </row>
    <row r="252" spans="1:7" ht="9" customHeight="1" x14ac:dyDescent="0.15">
      <c r="A252" s="355"/>
      <c r="B252" s="395" t="s">
        <v>671</v>
      </c>
      <c r="D252" s="416"/>
      <c r="E252" s="417"/>
      <c r="F252" s="418"/>
      <c r="G252" s="417"/>
    </row>
    <row r="253" spans="1:7" ht="9" customHeight="1" x14ac:dyDescent="0.15">
      <c r="A253" s="420"/>
      <c r="B253" s="384" t="s">
        <v>889</v>
      </c>
      <c r="D253" s="353">
        <v>19126.880999999998</v>
      </c>
      <c r="E253" s="353">
        <v>30450.742000000002</v>
      </c>
      <c r="F253" s="353">
        <v>29796.461999999996</v>
      </c>
      <c r="G253" s="353">
        <v>13666.123</v>
      </c>
    </row>
    <row r="254" spans="1:7" ht="9" customHeight="1" x14ac:dyDescent="0.15">
      <c r="A254" s="420"/>
      <c r="B254" s="384" t="s">
        <v>890</v>
      </c>
      <c r="D254" s="353">
        <v>1636.1220000000003</v>
      </c>
      <c r="E254" s="353">
        <v>4382.4969999999994</v>
      </c>
      <c r="F254" s="353" t="s">
        <v>498</v>
      </c>
      <c r="G254" s="353">
        <v>0.77400000000000002</v>
      </c>
    </row>
    <row r="255" spans="1:7" ht="9" customHeight="1" x14ac:dyDescent="0.15">
      <c r="A255" s="420"/>
      <c r="B255" s="384" t="s">
        <v>891</v>
      </c>
      <c r="D255" s="353">
        <v>21.855</v>
      </c>
      <c r="E255" s="353">
        <v>1632.1859999999999</v>
      </c>
      <c r="F255" s="353">
        <v>483.18299999999999</v>
      </c>
      <c r="G255" s="353">
        <v>711.80799999999999</v>
      </c>
    </row>
    <row r="256" spans="1:7" ht="9" customHeight="1" x14ac:dyDescent="0.15">
      <c r="A256" s="409"/>
      <c r="B256" s="182" t="s">
        <v>892</v>
      </c>
      <c r="D256" s="359" t="s">
        <v>669</v>
      </c>
      <c r="E256" s="362">
        <v>1324239.5509999997</v>
      </c>
      <c r="F256" s="361" t="s">
        <v>669</v>
      </c>
      <c r="G256" s="362">
        <v>986370.03100000008</v>
      </c>
    </row>
    <row r="257" spans="1:7" ht="9" customHeight="1" x14ac:dyDescent="0.15">
      <c r="B257" s="363" t="s">
        <v>671</v>
      </c>
      <c r="D257" s="359"/>
      <c r="E257" s="362"/>
      <c r="F257" s="361"/>
      <c r="G257" s="362"/>
    </row>
    <row r="258" spans="1:7" ht="9" customHeight="1" x14ac:dyDescent="0.15">
      <c r="A258" s="409"/>
      <c r="B258" s="172" t="s">
        <v>893</v>
      </c>
      <c r="D258" s="364">
        <v>1758394.8720000004</v>
      </c>
      <c r="E258" s="364">
        <v>199362.364</v>
      </c>
      <c r="F258" s="364">
        <v>763014.93599999987</v>
      </c>
      <c r="G258" s="364">
        <v>141760.851</v>
      </c>
    </row>
    <row r="259" spans="1:7" ht="9" customHeight="1" x14ac:dyDescent="0.15">
      <c r="A259" s="427"/>
      <c r="B259" s="176" t="s">
        <v>894</v>
      </c>
      <c r="D259" s="364">
        <v>62633.808000000012</v>
      </c>
      <c r="E259" s="364">
        <v>26348.517</v>
      </c>
      <c r="F259" s="364">
        <v>42141.358999999997</v>
      </c>
      <c r="G259" s="364">
        <v>17812.417999999998</v>
      </c>
    </row>
    <row r="260" spans="1:7" ht="9" customHeight="1" x14ac:dyDescent="0.15">
      <c r="A260" s="427"/>
      <c r="B260" s="176" t="s">
        <v>895</v>
      </c>
      <c r="D260" s="364">
        <v>2914292.1880000005</v>
      </c>
      <c r="E260" s="364">
        <v>327680.57900000003</v>
      </c>
      <c r="F260" s="364">
        <v>225837.58700000003</v>
      </c>
      <c r="G260" s="364">
        <v>40222.798000000003</v>
      </c>
    </row>
    <row r="261" spans="1:7" ht="9" customHeight="1" x14ac:dyDescent="0.15">
      <c r="A261" s="409"/>
      <c r="B261" s="182" t="s">
        <v>896</v>
      </c>
      <c r="D261" s="359" t="s">
        <v>669</v>
      </c>
      <c r="E261" s="362">
        <v>255700.04700000005</v>
      </c>
      <c r="F261" s="361" t="s">
        <v>669</v>
      </c>
      <c r="G261" s="362">
        <v>1211194.7079999999</v>
      </c>
    </row>
    <row r="262" spans="1:7" ht="9" customHeight="1" x14ac:dyDescent="0.15">
      <c r="B262" s="363" t="s">
        <v>671</v>
      </c>
      <c r="D262" s="359"/>
      <c r="E262" s="362"/>
      <c r="F262" s="361"/>
      <c r="G262" s="362"/>
    </row>
    <row r="263" spans="1:7" ht="9" customHeight="1" x14ac:dyDescent="0.15">
      <c r="A263" s="409"/>
      <c r="B263" s="172" t="s">
        <v>897</v>
      </c>
      <c r="D263" s="364">
        <v>96951.442999999985</v>
      </c>
      <c r="E263" s="364">
        <v>187620.86899999998</v>
      </c>
      <c r="F263" s="364">
        <v>57749.73599999999</v>
      </c>
      <c r="G263" s="364">
        <v>113224.30700000002</v>
      </c>
    </row>
    <row r="264" spans="1:7" ht="9" customHeight="1" x14ac:dyDescent="0.15">
      <c r="A264" s="409"/>
      <c r="B264" s="172" t="s">
        <v>898</v>
      </c>
      <c r="D264" s="364">
        <v>2192.201</v>
      </c>
      <c r="E264" s="364">
        <v>10534.530999999999</v>
      </c>
      <c r="F264" s="364">
        <v>312.54899999999998</v>
      </c>
      <c r="G264" s="364">
        <v>1456.6510000000001</v>
      </c>
    </row>
    <row r="265" spans="1:7" ht="9" customHeight="1" x14ac:dyDescent="0.15">
      <c r="A265" s="409"/>
      <c r="B265" s="172" t="s">
        <v>899</v>
      </c>
      <c r="D265" s="364">
        <v>1701.2739999999997</v>
      </c>
      <c r="E265" s="364">
        <v>27108.278000000002</v>
      </c>
      <c r="F265" s="364">
        <v>13712.313000000002</v>
      </c>
      <c r="G265" s="364">
        <v>482341.39400000003</v>
      </c>
    </row>
    <row r="266" spans="1:7" ht="9" customHeight="1" x14ac:dyDescent="0.15">
      <c r="A266" s="409"/>
      <c r="B266" s="182" t="s">
        <v>900</v>
      </c>
      <c r="D266" s="359" t="s">
        <v>669</v>
      </c>
      <c r="E266" s="362">
        <v>129064.01699999999</v>
      </c>
      <c r="F266" s="361" t="s">
        <v>669</v>
      </c>
      <c r="G266" s="362">
        <v>69546.46699999999</v>
      </c>
    </row>
    <row r="267" spans="1:7" ht="9" customHeight="1" x14ac:dyDescent="0.15">
      <c r="B267" s="363" t="s">
        <v>671</v>
      </c>
      <c r="D267" s="359"/>
      <c r="E267" s="362"/>
      <c r="F267" s="361"/>
      <c r="G267" s="362"/>
    </row>
    <row r="268" spans="1:7" ht="9" customHeight="1" x14ac:dyDescent="0.15">
      <c r="A268" s="409"/>
      <c r="B268" s="172" t="s">
        <v>901</v>
      </c>
      <c r="D268" s="364">
        <v>5944.2760000000007</v>
      </c>
      <c r="E268" s="364">
        <v>8949.0860000000011</v>
      </c>
      <c r="F268" s="364">
        <v>3661.3140000000003</v>
      </c>
      <c r="G268" s="364">
        <v>4202.9750000000004</v>
      </c>
    </row>
    <row r="269" spans="1:7" ht="9" customHeight="1" x14ac:dyDescent="0.15">
      <c r="A269" s="409"/>
      <c r="B269" s="172" t="s">
        <v>902</v>
      </c>
      <c r="D269" s="364">
        <v>24.362000000000002</v>
      </c>
      <c r="E269" s="364">
        <v>593.94000000000005</v>
      </c>
      <c r="F269" s="364">
        <v>44.170999999999999</v>
      </c>
      <c r="G269" s="364">
        <v>5766.049</v>
      </c>
    </row>
    <row r="270" spans="1:7" ht="9" customHeight="1" x14ac:dyDescent="0.15">
      <c r="A270" s="409"/>
      <c r="B270" s="182" t="s">
        <v>903</v>
      </c>
      <c r="D270" s="359" t="s">
        <v>669</v>
      </c>
      <c r="E270" s="362">
        <v>731808.59000000043</v>
      </c>
      <c r="F270" s="361" t="s">
        <v>669</v>
      </c>
      <c r="G270" s="362">
        <v>212842.00199999995</v>
      </c>
    </row>
    <row r="271" spans="1:7" ht="9" customHeight="1" x14ac:dyDescent="0.15">
      <c r="B271" s="363" t="s">
        <v>671</v>
      </c>
      <c r="D271" s="359"/>
      <c r="E271" s="362"/>
      <c r="F271" s="361"/>
      <c r="G271" s="362"/>
    </row>
    <row r="272" spans="1:7" ht="9" customHeight="1" x14ac:dyDescent="0.15">
      <c r="A272" s="409"/>
      <c r="B272" s="172" t="s">
        <v>904</v>
      </c>
      <c r="D272" s="364">
        <v>37598.788999999997</v>
      </c>
      <c r="E272" s="364">
        <v>86817.631999999983</v>
      </c>
      <c r="F272" s="364">
        <v>2939.3119999999994</v>
      </c>
      <c r="G272" s="364">
        <v>5592.0519999999988</v>
      </c>
    </row>
    <row r="273" spans="1:7" ht="9" customHeight="1" x14ac:dyDescent="0.15">
      <c r="A273" s="409"/>
      <c r="B273" s="172" t="s">
        <v>905</v>
      </c>
      <c r="D273" s="364">
        <v>2391.3090000000002</v>
      </c>
      <c r="E273" s="364">
        <v>2891.5929999999998</v>
      </c>
      <c r="F273" s="364">
        <v>6153.1779999999999</v>
      </c>
      <c r="G273" s="364">
        <v>2550.9139999999993</v>
      </c>
    </row>
    <row r="274" spans="1:7" ht="9" customHeight="1" x14ac:dyDescent="0.15">
      <c r="A274" s="409"/>
      <c r="B274" s="182" t="s">
        <v>906</v>
      </c>
      <c r="D274" s="359" t="s">
        <v>669</v>
      </c>
      <c r="E274" s="362">
        <v>107712.27299999999</v>
      </c>
      <c r="F274" s="361" t="s">
        <v>669</v>
      </c>
      <c r="G274" s="362">
        <v>15259.917000000001</v>
      </c>
    </row>
    <row r="275" spans="1:7" ht="9" customHeight="1" x14ac:dyDescent="0.15">
      <c r="B275" s="363" t="s">
        <v>671</v>
      </c>
      <c r="D275" s="359"/>
      <c r="E275" s="362"/>
      <c r="F275" s="361"/>
      <c r="G275" s="362"/>
    </row>
    <row r="276" spans="1:7" ht="9" customHeight="1" x14ac:dyDescent="0.15">
      <c r="A276" s="409"/>
      <c r="B276" s="401" t="s">
        <v>907</v>
      </c>
      <c r="D276" s="364">
        <v>279.59700000000004</v>
      </c>
      <c r="E276" s="364">
        <v>1103.27</v>
      </c>
      <c r="F276" s="364">
        <v>43.277999999999999</v>
      </c>
      <c r="G276" s="364">
        <v>58.472999999999999</v>
      </c>
    </row>
    <row r="277" spans="1:7" ht="9" customHeight="1" x14ac:dyDescent="0.15">
      <c r="A277" s="409"/>
      <c r="B277" s="182" t="s">
        <v>908</v>
      </c>
      <c r="D277" s="359" t="s">
        <v>669</v>
      </c>
      <c r="E277" s="362">
        <v>328392.42800000019</v>
      </c>
      <c r="F277" s="361" t="s">
        <v>669</v>
      </c>
      <c r="G277" s="362">
        <v>252589.815</v>
      </c>
    </row>
    <row r="278" spans="1:7" ht="9" customHeight="1" x14ac:dyDescent="0.15">
      <c r="B278" s="363" t="s">
        <v>671</v>
      </c>
      <c r="D278" s="359"/>
      <c r="E278" s="362"/>
      <c r="F278" s="361"/>
      <c r="G278" s="362"/>
    </row>
    <row r="279" spans="1:7" ht="9" customHeight="1" x14ac:dyDescent="0.15">
      <c r="A279" s="409"/>
      <c r="B279" s="196" t="s">
        <v>909</v>
      </c>
      <c r="D279" s="364">
        <v>1382.144</v>
      </c>
      <c r="E279" s="364">
        <v>7587.5470000000014</v>
      </c>
      <c r="F279" s="364">
        <v>554.62800000000004</v>
      </c>
      <c r="G279" s="364">
        <v>5577.818000000002</v>
      </c>
    </row>
    <row r="280" spans="1:7" ht="9" customHeight="1" x14ac:dyDescent="0.15">
      <c r="A280" s="409"/>
      <c r="B280" s="196" t="s">
        <v>910</v>
      </c>
      <c r="D280" s="364">
        <v>364.75799999999992</v>
      </c>
      <c r="E280" s="364">
        <v>1195.604</v>
      </c>
      <c r="F280" s="364">
        <v>45.438000000000009</v>
      </c>
      <c r="G280" s="364">
        <v>232.83899999999994</v>
      </c>
    </row>
    <row r="281" spans="1:7" ht="9" customHeight="1" x14ac:dyDescent="0.15">
      <c r="A281" s="409"/>
      <c r="B281" s="196" t="s">
        <v>911</v>
      </c>
      <c r="D281" s="364">
        <v>400.91300000000001</v>
      </c>
      <c r="E281" s="364">
        <v>1532.5309999999999</v>
      </c>
      <c r="F281" s="364">
        <v>121.648</v>
      </c>
      <c r="G281" s="364">
        <v>812.48500000000001</v>
      </c>
    </row>
    <row r="282" spans="1:7" ht="9" customHeight="1" x14ac:dyDescent="0.15">
      <c r="A282" s="409"/>
      <c r="B282" s="196" t="s">
        <v>912</v>
      </c>
      <c r="D282" s="364">
        <v>243.62500000000003</v>
      </c>
      <c r="E282" s="364">
        <v>1061.1679999999997</v>
      </c>
      <c r="F282" s="364">
        <v>139.09900000000002</v>
      </c>
      <c r="G282" s="364">
        <v>800.65700000000004</v>
      </c>
    </row>
    <row r="283" spans="1:7" ht="9" customHeight="1" x14ac:dyDescent="0.15">
      <c r="A283" s="409"/>
      <c r="B283" s="196" t="s">
        <v>913</v>
      </c>
      <c r="D283" s="364">
        <v>74.962000000000003</v>
      </c>
      <c r="E283" s="364">
        <v>328.11500000000001</v>
      </c>
      <c r="F283" s="364">
        <v>23.955000000000002</v>
      </c>
      <c r="G283" s="364">
        <v>243.78499999999997</v>
      </c>
    </row>
    <row r="284" spans="1:7" ht="9" customHeight="1" x14ac:dyDescent="0.15">
      <c r="A284" s="409"/>
      <c r="B284" s="337" t="s">
        <v>914</v>
      </c>
      <c r="D284" s="359" t="s">
        <v>669</v>
      </c>
      <c r="E284" s="362">
        <v>8055540.2589999996</v>
      </c>
      <c r="F284" s="361" t="s">
        <v>669</v>
      </c>
      <c r="G284" s="362">
        <v>4592132.1849999996</v>
      </c>
    </row>
    <row r="285" spans="1:7" ht="9" customHeight="1" x14ac:dyDescent="0.15">
      <c r="B285" s="342" t="s">
        <v>671</v>
      </c>
      <c r="D285" s="359"/>
      <c r="E285" s="362"/>
      <c r="F285" s="361"/>
      <c r="G285" s="362"/>
    </row>
    <row r="286" spans="1:7" ht="9" customHeight="1" x14ac:dyDescent="0.15">
      <c r="A286" s="409"/>
      <c r="B286" s="172" t="s">
        <v>915</v>
      </c>
      <c r="D286" s="364">
        <v>7891.4680000000008</v>
      </c>
      <c r="E286" s="364">
        <v>58515.176000000014</v>
      </c>
      <c r="F286" s="364">
        <v>4129.6040000000003</v>
      </c>
      <c r="G286" s="364">
        <v>18454.001</v>
      </c>
    </row>
    <row r="287" spans="1:7" ht="9" customHeight="1" x14ac:dyDescent="0.15">
      <c r="A287" s="409"/>
      <c r="B287" s="172" t="s">
        <v>916</v>
      </c>
      <c r="D287" s="364">
        <v>5184.9310000000014</v>
      </c>
      <c r="E287" s="364">
        <v>57519.359000000004</v>
      </c>
      <c r="F287" s="364">
        <v>1057.0229999999997</v>
      </c>
      <c r="G287" s="364">
        <v>10398.639000000001</v>
      </c>
    </row>
    <row r="288" spans="1:7" ht="9" customHeight="1" x14ac:dyDescent="0.15">
      <c r="A288" s="409"/>
      <c r="B288" s="172" t="s">
        <v>917</v>
      </c>
      <c r="D288" s="364">
        <v>1070.4690000000001</v>
      </c>
      <c r="E288" s="364">
        <v>14252.221000000001</v>
      </c>
      <c r="F288" s="364">
        <v>329.60300000000001</v>
      </c>
      <c r="G288" s="364">
        <v>8332.5409999999993</v>
      </c>
    </row>
    <row r="289" spans="1:7" ht="9" customHeight="1" x14ac:dyDescent="0.15">
      <c r="A289" s="409"/>
      <c r="B289" s="172" t="s">
        <v>918</v>
      </c>
      <c r="D289" s="364">
        <v>520.94399999999996</v>
      </c>
      <c r="E289" s="364">
        <v>10303.036</v>
      </c>
      <c r="F289" s="364">
        <v>9.5620000000000012</v>
      </c>
      <c r="G289" s="364">
        <v>343.709</v>
      </c>
    </row>
    <row r="290" spans="1:7" ht="9" customHeight="1" x14ac:dyDescent="0.15">
      <c r="A290" s="409"/>
      <c r="B290" s="172" t="s">
        <v>919</v>
      </c>
      <c r="D290" s="364">
        <v>8536.4299999999985</v>
      </c>
      <c r="E290" s="364">
        <v>58795.227000000014</v>
      </c>
      <c r="F290" s="364">
        <v>2075.1210000000001</v>
      </c>
      <c r="G290" s="364">
        <v>19801.789000000001</v>
      </c>
    </row>
    <row r="291" spans="1:7" ht="9" customHeight="1" x14ac:dyDescent="0.15">
      <c r="A291" s="409"/>
      <c r="B291" s="172" t="s">
        <v>920</v>
      </c>
      <c r="D291" s="364">
        <v>255.43999999999994</v>
      </c>
      <c r="E291" s="364">
        <v>5554.7840000000006</v>
      </c>
      <c r="F291" s="364">
        <v>98.364999999999995</v>
      </c>
      <c r="G291" s="364">
        <v>2127.8410000000003</v>
      </c>
    </row>
    <row r="292" spans="1:7" ht="9" customHeight="1" x14ac:dyDescent="0.15">
      <c r="A292" s="409"/>
      <c r="B292" s="182" t="s">
        <v>921</v>
      </c>
      <c r="D292" s="359" t="s">
        <v>669</v>
      </c>
      <c r="E292" s="362">
        <v>10227282.892000003</v>
      </c>
      <c r="F292" s="361" t="s">
        <v>669</v>
      </c>
      <c r="G292" s="362">
        <v>9189028.7379999999</v>
      </c>
    </row>
    <row r="293" spans="1:7" ht="9" customHeight="1" x14ac:dyDescent="0.15">
      <c r="B293" s="363" t="s">
        <v>671</v>
      </c>
      <c r="D293" s="359"/>
      <c r="E293" s="362"/>
      <c r="F293" s="361"/>
      <c r="G293" s="362"/>
    </row>
    <row r="294" spans="1:7" ht="9" customHeight="1" x14ac:dyDescent="0.15">
      <c r="A294" s="409"/>
      <c r="B294" s="172" t="s">
        <v>922</v>
      </c>
      <c r="D294" s="376">
        <v>226.71600000000001</v>
      </c>
      <c r="E294" s="376">
        <v>1436.8510000000001</v>
      </c>
      <c r="F294" s="353">
        <v>197.19300000000001</v>
      </c>
      <c r="G294" s="376">
        <v>1037.19</v>
      </c>
    </row>
    <row r="295" spans="1:7" ht="9" customHeight="1" x14ac:dyDescent="0.15">
      <c r="A295" s="409"/>
      <c r="B295" s="172" t="s">
        <v>931</v>
      </c>
      <c r="D295" s="376">
        <v>19798.249999999996</v>
      </c>
      <c r="E295" s="376">
        <v>196350.791</v>
      </c>
      <c r="F295" s="376">
        <v>394.916</v>
      </c>
      <c r="G295" s="376">
        <v>2737.0160000000001</v>
      </c>
    </row>
    <row r="296" spans="1:7" ht="9" customHeight="1" x14ac:dyDescent="0.15">
      <c r="A296" s="409"/>
      <c r="B296" s="172" t="s">
        <v>924</v>
      </c>
      <c r="D296" s="376">
        <v>329.82499999999999</v>
      </c>
      <c r="E296" s="376">
        <v>2435.2529999999997</v>
      </c>
      <c r="F296" s="376">
        <v>1636.9530000000002</v>
      </c>
      <c r="G296" s="376">
        <v>6138.4450000000006</v>
      </c>
    </row>
    <row r="297" spans="1:7" ht="5.0999999999999996" customHeight="1" thickBot="1" x14ac:dyDescent="0.2">
      <c r="A297" s="428"/>
      <c r="B297" s="429"/>
      <c r="C297" s="429"/>
      <c r="D297" s="430"/>
      <c r="E297" s="430"/>
      <c r="F297" s="430"/>
      <c r="G297" s="430"/>
    </row>
    <row r="298" spans="1:7" ht="9" customHeight="1" thickTop="1" x14ac:dyDescent="0.15">
      <c r="A298" s="369" t="s">
        <v>925</v>
      </c>
    </row>
    <row r="299" spans="1:7" ht="9" customHeight="1" x14ac:dyDescent="0.15">
      <c r="A299" s="1058" t="s">
        <v>735</v>
      </c>
      <c r="B299" s="1059"/>
      <c r="C299" s="1059"/>
      <c r="D299" s="1059"/>
      <c r="E299" s="1059"/>
      <c r="F299" s="1059"/>
    </row>
    <row r="300" spans="1:7" ht="9" customHeight="1" x14ac:dyDescent="0.15">
      <c r="A300" s="396" t="s">
        <v>867</v>
      </c>
    </row>
  </sheetData>
  <mergeCells count="4">
    <mergeCell ref="A1:G1"/>
    <mergeCell ref="A3:B4"/>
    <mergeCell ref="J76:O76"/>
    <mergeCell ref="A299:F299"/>
  </mergeCells>
  <conditionalFormatting sqref="D79:E149">
    <cfRule type="cellIs" dxfId="6" priority="6" operator="between">
      <formula>0.001</formula>
      <formula>0.499</formula>
    </cfRule>
  </conditionalFormatting>
  <conditionalFormatting sqref="D200:E200">
    <cfRule type="cellIs" dxfId="5" priority="4" operator="between">
      <formula>0.001</formula>
      <formula>0.499</formula>
    </cfRule>
  </conditionalFormatting>
  <conditionalFormatting sqref="D229:E241 F229:G296 D243:E296">
    <cfRule type="cellIs" dxfId="4" priority="2" operator="between">
      <formula>0.001</formula>
      <formula>0.499</formula>
    </cfRule>
  </conditionalFormatting>
  <conditionalFormatting sqref="D6:G78">
    <cfRule type="cellIs" dxfId="3" priority="8" operator="between">
      <formula>0.001</formula>
      <formula>0.499</formula>
    </cfRule>
  </conditionalFormatting>
  <conditionalFormatting sqref="D150:G227">
    <cfRule type="cellIs" dxfId="2" priority="1" operator="between">
      <formula>0.001</formula>
      <formula>0.499</formula>
    </cfRule>
  </conditionalFormatting>
  <conditionalFormatting sqref="F79:G131">
    <cfRule type="cellIs" dxfId="1" priority="7" operator="between">
      <formula>0.001</formula>
      <formula>0.499</formula>
    </cfRule>
  </conditionalFormatting>
  <conditionalFormatting sqref="F133:G149">
    <cfRule type="cellIs" dxfId="0" priority="5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CD97F-5BEC-4749-9FAE-DF4C946959D4}">
  <dimension ref="A1:G43"/>
  <sheetViews>
    <sheetView showGridLines="0" zoomScaleNormal="100" zoomScaleSheetLayoutView="100" workbookViewId="0">
      <selection sqref="A1:E1"/>
    </sheetView>
  </sheetViews>
  <sheetFormatPr defaultColWidth="8.85546875" defaultRowHeight="12.75" x14ac:dyDescent="0.2"/>
  <cols>
    <col min="1" max="1" width="8.85546875" style="618"/>
    <col min="2" max="2" width="42.42578125" style="618" customWidth="1"/>
    <col min="3" max="3" width="12" style="618" customWidth="1"/>
    <col min="4" max="4" width="12.5703125" style="618" customWidth="1"/>
    <col min="5" max="5" width="12.85546875" style="618" customWidth="1"/>
    <col min="6" max="6" width="12.28515625" style="618" customWidth="1"/>
    <col min="7" max="16384" width="8.85546875" style="618"/>
  </cols>
  <sheetData>
    <row r="1" spans="1:7" s="617" customFormat="1" ht="28.5" customHeight="1" x14ac:dyDescent="0.2">
      <c r="A1" s="1061" t="s">
        <v>1359</v>
      </c>
      <c r="B1" s="1062"/>
      <c r="C1" s="1062"/>
      <c r="D1" s="1062"/>
      <c r="E1" s="1062"/>
      <c r="F1" s="1062"/>
      <c r="G1" s="431"/>
    </row>
    <row r="2" spans="1:7" s="617" customFormat="1" ht="9.75" customHeight="1" x14ac:dyDescent="0.2">
      <c r="A2" s="432" t="s">
        <v>25</v>
      </c>
      <c r="B2" s="432"/>
      <c r="C2" s="433"/>
      <c r="D2" s="433"/>
      <c r="E2" s="433"/>
      <c r="F2" s="434" t="s">
        <v>932</v>
      </c>
    </row>
    <row r="3" spans="1:7" s="617" customFormat="1" ht="10.15" customHeight="1" x14ac:dyDescent="0.2">
      <c r="A3" s="1063" t="s">
        <v>933</v>
      </c>
      <c r="B3" s="1064"/>
      <c r="C3" s="1066">
        <v>2021</v>
      </c>
      <c r="D3" s="1067"/>
      <c r="E3" s="1066" t="s">
        <v>934</v>
      </c>
      <c r="F3" s="1067"/>
    </row>
    <row r="4" spans="1:7" s="617" customFormat="1" x14ac:dyDescent="0.2">
      <c r="A4" s="1065"/>
      <c r="B4" s="1064"/>
      <c r="C4" s="435" t="s">
        <v>22</v>
      </c>
      <c r="D4" s="436" t="s">
        <v>667</v>
      </c>
      <c r="E4" s="435" t="s">
        <v>22</v>
      </c>
      <c r="F4" s="436" t="s">
        <v>667</v>
      </c>
    </row>
    <row r="5" spans="1:7" ht="4.9000000000000004" customHeight="1" x14ac:dyDescent="0.2">
      <c r="A5" s="172"/>
      <c r="B5" s="172"/>
      <c r="C5" s="172"/>
      <c r="D5" s="172"/>
      <c r="E5" s="172"/>
      <c r="F5" s="172"/>
    </row>
    <row r="6" spans="1:7" s="617" customFormat="1" ht="9" customHeight="1" x14ac:dyDescent="0.2">
      <c r="A6" s="437" t="s">
        <v>935</v>
      </c>
      <c r="B6" s="438"/>
      <c r="C6" s="439">
        <v>85330.455999999991</v>
      </c>
      <c r="D6" s="439">
        <v>96848.755000000019</v>
      </c>
      <c r="E6" s="439">
        <v>92192.186000000002</v>
      </c>
      <c r="F6" s="439">
        <v>154039.658</v>
      </c>
    </row>
    <row r="7" spans="1:7" s="617" customFormat="1" ht="9" customHeight="1" x14ac:dyDescent="0.2">
      <c r="A7" s="438"/>
      <c r="B7" s="440" t="s">
        <v>936</v>
      </c>
      <c r="C7" s="619"/>
      <c r="D7" s="619"/>
      <c r="E7" s="619"/>
      <c r="F7" s="619"/>
    </row>
    <row r="8" spans="1:7" s="617" customFormat="1" ht="9" customHeight="1" x14ac:dyDescent="0.2">
      <c r="A8" s="438">
        <v>2221</v>
      </c>
      <c r="B8" s="438" t="s">
        <v>937</v>
      </c>
      <c r="C8" s="441">
        <v>51790.233999999997</v>
      </c>
      <c r="D8" s="441">
        <v>56622.100000000006</v>
      </c>
      <c r="E8" s="441">
        <v>54656.032000000007</v>
      </c>
      <c r="F8" s="441">
        <v>87625.701999999976</v>
      </c>
    </row>
    <row r="9" spans="1:7" s="617" customFormat="1" ht="9" customHeight="1" x14ac:dyDescent="0.2">
      <c r="A9" s="438">
        <v>21</v>
      </c>
      <c r="B9" s="438" t="s">
        <v>938</v>
      </c>
      <c r="C9" s="441">
        <v>30727.232999999997</v>
      </c>
      <c r="D9" s="441">
        <v>34145.808000000019</v>
      </c>
      <c r="E9" s="441">
        <v>35118.373999999996</v>
      </c>
      <c r="F9" s="441">
        <v>59190.490000000005</v>
      </c>
    </row>
    <row r="10" spans="1:7" s="442" customFormat="1" ht="9" customHeight="1" x14ac:dyDescent="0.2">
      <c r="A10" s="1068" t="s">
        <v>939</v>
      </c>
      <c r="B10" s="1068"/>
      <c r="C10" s="439">
        <v>153479.274</v>
      </c>
      <c r="D10" s="439">
        <v>341429.565</v>
      </c>
      <c r="E10" s="439">
        <v>144082.02299999999</v>
      </c>
      <c r="F10" s="439">
        <v>400369.02700000018</v>
      </c>
    </row>
    <row r="11" spans="1:7" s="617" customFormat="1" ht="9" customHeight="1" x14ac:dyDescent="0.2">
      <c r="A11" s="438"/>
      <c r="B11" s="440" t="s">
        <v>936</v>
      </c>
      <c r="C11" s="439"/>
      <c r="D11" s="439"/>
      <c r="E11" s="439"/>
      <c r="F11" s="439"/>
    </row>
    <row r="12" spans="1:7" s="617" customFormat="1" ht="9" customHeight="1" x14ac:dyDescent="0.2">
      <c r="A12" s="438">
        <v>82</v>
      </c>
      <c r="B12" s="438" t="s">
        <v>940</v>
      </c>
      <c r="C12" s="441">
        <v>133851.28599999999</v>
      </c>
      <c r="D12" s="441">
        <v>254165.74599999998</v>
      </c>
      <c r="E12" s="441">
        <v>125986.62399999998</v>
      </c>
      <c r="F12" s="441">
        <v>307891.97100000014</v>
      </c>
    </row>
    <row r="13" spans="1:7" s="617" customFormat="1" ht="9" customHeight="1" x14ac:dyDescent="0.2">
      <c r="A13" s="437" t="s">
        <v>941</v>
      </c>
      <c r="B13" s="438"/>
      <c r="C13" s="439">
        <v>4601934.699</v>
      </c>
      <c r="D13" s="439">
        <v>968371.31300000008</v>
      </c>
      <c r="E13" s="439">
        <v>5512351.7710000006</v>
      </c>
      <c r="F13" s="439">
        <v>1313650.591</v>
      </c>
    </row>
    <row r="14" spans="1:7" s="617" customFormat="1" ht="9" customHeight="1" x14ac:dyDescent="0.2">
      <c r="A14" s="438"/>
      <c r="B14" s="440" t="s">
        <v>936</v>
      </c>
      <c r="C14" s="439"/>
      <c r="D14" s="439"/>
      <c r="E14" s="439"/>
      <c r="F14" s="439"/>
    </row>
    <row r="15" spans="1:7" s="617" customFormat="1" ht="9" customHeight="1" x14ac:dyDescent="0.2">
      <c r="A15" s="438">
        <v>3322</v>
      </c>
      <c r="B15" s="438" t="s">
        <v>942</v>
      </c>
      <c r="C15" s="441">
        <v>19094.980999999996</v>
      </c>
      <c r="D15" s="441">
        <v>9288.6080000000002</v>
      </c>
      <c r="E15" s="441">
        <v>18402.668000000001</v>
      </c>
      <c r="F15" s="441">
        <v>10286.342000000001</v>
      </c>
    </row>
    <row r="16" spans="1:7" s="617" customFormat="1" ht="9" customHeight="1" x14ac:dyDescent="0.2">
      <c r="A16" s="438">
        <v>3323</v>
      </c>
      <c r="B16" s="438" t="s">
        <v>943</v>
      </c>
      <c r="C16" s="441">
        <v>2125317.7239999999</v>
      </c>
      <c r="D16" s="441">
        <v>179593.19099999999</v>
      </c>
      <c r="E16" s="441">
        <v>2507281.0120000001</v>
      </c>
      <c r="F16" s="441">
        <v>271840.79000000004</v>
      </c>
    </row>
    <row r="17" spans="1:6" s="617" customFormat="1" ht="9" customHeight="1" x14ac:dyDescent="0.2">
      <c r="A17" s="438">
        <v>353</v>
      </c>
      <c r="B17" s="438" t="s">
        <v>944</v>
      </c>
      <c r="C17" s="441">
        <v>49333.792999999998</v>
      </c>
      <c r="D17" s="441">
        <v>46682.667999999998</v>
      </c>
      <c r="E17" s="441">
        <v>49612.672000000013</v>
      </c>
      <c r="F17" s="441">
        <v>56533.379000000001</v>
      </c>
    </row>
    <row r="18" spans="1:6" s="442" customFormat="1" ht="9" customHeight="1" x14ac:dyDescent="0.2">
      <c r="A18" s="438">
        <v>395</v>
      </c>
      <c r="B18" s="438" t="s">
        <v>945</v>
      </c>
      <c r="C18" s="441">
        <v>58120.152999999998</v>
      </c>
      <c r="D18" s="441">
        <v>90214.747000000003</v>
      </c>
      <c r="E18" s="441">
        <v>69094.094000000012</v>
      </c>
      <c r="F18" s="441">
        <v>116509.47999999998</v>
      </c>
    </row>
    <row r="19" spans="1:6" s="617" customFormat="1" ht="9" customHeight="1" x14ac:dyDescent="0.2">
      <c r="A19" s="438"/>
      <c r="B19" s="440" t="s">
        <v>946</v>
      </c>
      <c r="C19" s="441"/>
      <c r="D19" s="441"/>
      <c r="E19" s="441"/>
      <c r="F19" s="441"/>
    </row>
    <row r="20" spans="1:6" s="617" customFormat="1" ht="9" customHeight="1" x14ac:dyDescent="0.2">
      <c r="A20" s="438">
        <v>3952</v>
      </c>
      <c r="B20" s="438" t="s">
        <v>947</v>
      </c>
      <c r="C20" s="441">
        <v>4031.6489999999994</v>
      </c>
      <c r="D20" s="441">
        <v>9630.5709999999999</v>
      </c>
      <c r="E20" s="441">
        <v>5592.81</v>
      </c>
      <c r="F20" s="441">
        <v>17729.741999999998</v>
      </c>
    </row>
    <row r="21" spans="1:6" s="617" customFormat="1" ht="9" customHeight="1" x14ac:dyDescent="0.2">
      <c r="A21" s="438">
        <v>382</v>
      </c>
      <c r="B21" s="438" t="s">
        <v>948</v>
      </c>
      <c r="C21" s="441">
        <v>243361.05499999999</v>
      </c>
      <c r="D21" s="441">
        <v>125759.696</v>
      </c>
      <c r="E21" s="441">
        <v>241780.367</v>
      </c>
      <c r="F21" s="441">
        <v>167421.21899999998</v>
      </c>
    </row>
    <row r="22" spans="1:6" s="617" customFormat="1" ht="9" customHeight="1" x14ac:dyDescent="0.2">
      <c r="A22" s="443">
        <v>37</v>
      </c>
      <c r="B22" s="438" t="s">
        <v>949</v>
      </c>
      <c r="C22" s="441">
        <v>20325.291000000001</v>
      </c>
      <c r="D22" s="441">
        <v>24918.706999999999</v>
      </c>
      <c r="E22" s="441">
        <v>21527.453999999998</v>
      </c>
      <c r="F22" s="441">
        <v>32838.485000000001</v>
      </c>
    </row>
    <row r="23" spans="1:6" s="617" customFormat="1" ht="9" customHeight="1" x14ac:dyDescent="0.2">
      <c r="A23" s="438"/>
      <c r="B23" s="440" t="s">
        <v>946</v>
      </c>
      <c r="C23" s="441"/>
      <c r="D23" s="441"/>
      <c r="E23" s="441"/>
      <c r="F23" s="441"/>
    </row>
    <row r="24" spans="1:6" s="442" customFormat="1" ht="9" customHeight="1" x14ac:dyDescent="0.2">
      <c r="A24" s="438">
        <v>3723</v>
      </c>
      <c r="B24" s="438" t="s">
        <v>950</v>
      </c>
      <c r="C24" s="441">
        <v>484.12899999999996</v>
      </c>
      <c r="D24" s="441">
        <v>759.57100000000003</v>
      </c>
      <c r="E24" s="441">
        <v>412.37400000000002</v>
      </c>
      <c r="F24" s="441">
        <v>744.85599999999988</v>
      </c>
    </row>
    <row r="25" spans="1:6" s="617" customFormat="1" ht="9" customHeight="1" x14ac:dyDescent="0.2">
      <c r="A25" s="438">
        <v>381</v>
      </c>
      <c r="B25" s="438" t="s">
        <v>951</v>
      </c>
      <c r="C25" s="441">
        <v>203169.90199999994</v>
      </c>
      <c r="D25" s="441">
        <v>96666.36500000002</v>
      </c>
      <c r="E25" s="441">
        <v>182324.59699999998</v>
      </c>
      <c r="F25" s="441">
        <v>106252.49500000001</v>
      </c>
    </row>
    <row r="26" spans="1:6" s="617" customFormat="1" ht="9" customHeight="1" x14ac:dyDescent="0.2">
      <c r="A26" s="438">
        <v>352</v>
      </c>
      <c r="B26" s="438" t="s">
        <v>952</v>
      </c>
      <c r="C26" s="441">
        <v>12348.219999999998</v>
      </c>
      <c r="D26" s="441">
        <v>12311.588</v>
      </c>
      <c r="E26" s="441">
        <v>11456.443000000001</v>
      </c>
      <c r="F26" s="441">
        <v>12115.505000000001</v>
      </c>
    </row>
    <row r="27" spans="1:6" s="617" customFormat="1" ht="9" customHeight="1" x14ac:dyDescent="0.2">
      <c r="A27" s="437" t="s">
        <v>953</v>
      </c>
      <c r="B27" s="438"/>
      <c r="C27" s="439">
        <v>96080.01</v>
      </c>
      <c r="D27" s="439">
        <v>196422.13</v>
      </c>
      <c r="E27" s="439">
        <v>106566.724</v>
      </c>
      <c r="F27" s="439">
        <v>255700.04699999999</v>
      </c>
    </row>
    <row r="28" spans="1:6" s="617" customFormat="1" ht="9" customHeight="1" x14ac:dyDescent="0.2">
      <c r="A28" s="438"/>
      <c r="B28" s="440" t="s">
        <v>936</v>
      </c>
      <c r="C28" s="439"/>
      <c r="D28" s="439"/>
      <c r="E28" s="439"/>
      <c r="F28" s="439"/>
    </row>
    <row r="29" spans="1:6" s="617" customFormat="1" ht="9" customHeight="1" x14ac:dyDescent="0.2">
      <c r="A29" s="438">
        <v>411</v>
      </c>
      <c r="B29" s="438" t="s">
        <v>954</v>
      </c>
      <c r="C29" s="441">
        <v>86340.407999999996</v>
      </c>
      <c r="D29" s="441">
        <v>142570.848</v>
      </c>
      <c r="E29" s="441">
        <v>96951.442999999999</v>
      </c>
      <c r="F29" s="441">
        <v>187620.86900000001</v>
      </c>
    </row>
    <row r="30" spans="1:6" s="617" customFormat="1" ht="9" customHeight="1" x14ac:dyDescent="0.2">
      <c r="A30" s="438">
        <v>412</v>
      </c>
      <c r="B30" s="438" t="s">
        <v>955</v>
      </c>
      <c r="C30" s="441">
        <v>3179.7110000000002</v>
      </c>
      <c r="D30" s="441">
        <v>9403.2080000000005</v>
      </c>
      <c r="E30" s="441">
        <v>2192.201</v>
      </c>
      <c r="F30" s="441">
        <v>10534.530999999999</v>
      </c>
    </row>
    <row r="31" spans="1:6" s="617" customFormat="1" ht="9" customHeight="1" x14ac:dyDescent="0.2">
      <c r="A31" s="443" t="s">
        <v>956</v>
      </c>
      <c r="B31" s="438" t="s">
        <v>957</v>
      </c>
      <c r="C31" s="441">
        <v>1105.3810000000001</v>
      </c>
      <c r="D31" s="441">
        <v>18619.629000000001</v>
      </c>
      <c r="E31" s="441">
        <v>1435.5720000000001</v>
      </c>
      <c r="F31" s="441">
        <v>24282.622999999992</v>
      </c>
    </row>
    <row r="32" spans="1:6" s="617" customFormat="1" ht="9" customHeight="1" x14ac:dyDescent="0.2">
      <c r="A32" s="437" t="s">
        <v>958</v>
      </c>
      <c r="B32" s="438"/>
      <c r="C32" s="439">
        <v>166361.16199999998</v>
      </c>
      <c r="D32" s="439">
        <v>98213.337999999989</v>
      </c>
      <c r="E32" s="439">
        <v>165007.16599999997</v>
      </c>
      <c r="F32" s="439">
        <v>125571.124</v>
      </c>
    </row>
    <row r="33" spans="1:6" s="617" customFormat="1" ht="9" customHeight="1" x14ac:dyDescent="0.2">
      <c r="A33" s="438"/>
      <c r="B33" s="440" t="s">
        <v>959</v>
      </c>
      <c r="C33" s="439"/>
      <c r="D33" s="439"/>
      <c r="E33" s="439"/>
      <c r="F33" s="439"/>
    </row>
    <row r="34" spans="1:6" s="442" customFormat="1" ht="9" customHeight="1" x14ac:dyDescent="0.2">
      <c r="A34" s="438">
        <v>63</v>
      </c>
      <c r="B34" s="438" t="s">
        <v>960</v>
      </c>
      <c r="C34" s="441">
        <v>150038.682</v>
      </c>
      <c r="D34" s="441">
        <v>93247.837999999989</v>
      </c>
      <c r="E34" s="441">
        <v>147320.39199999999</v>
      </c>
      <c r="F34" s="441">
        <v>119185.375</v>
      </c>
    </row>
    <row r="35" spans="1:6" s="617" customFormat="1" ht="9" customHeight="1" x14ac:dyDescent="0.2">
      <c r="A35" s="438"/>
      <c r="B35" s="440" t="s">
        <v>946</v>
      </c>
      <c r="C35" s="441"/>
      <c r="D35" s="441"/>
      <c r="E35" s="441"/>
      <c r="F35" s="441"/>
    </row>
    <row r="36" spans="1:6" s="617" customFormat="1" ht="9" customHeight="1" x14ac:dyDescent="0.2">
      <c r="A36" s="438">
        <v>6321</v>
      </c>
      <c r="B36" s="438" t="s">
        <v>961</v>
      </c>
      <c r="C36" s="441">
        <v>124275.875</v>
      </c>
      <c r="D36" s="441">
        <v>77527.188999999998</v>
      </c>
      <c r="E36" s="441">
        <v>119196.91100000001</v>
      </c>
      <c r="F36" s="441">
        <v>96561.22</v>
      </c>
    </row>
    <row r="37" spans="1:6" s="617" customFormat="1" ht="9" customHeight="1" x14ac:dyDescent="0.2">
      <c r="A37" s="438">
        <v>6322</v>
      </c>
      <c r="B37" s="438" t="s">
        <v>962</v>
      </c>
      <c r="C37" s="441">
        <v>23998.874999999996</v>
      </c>
      <c r="D37" s="441">
        <v>14365.842999999999</v>
      </c>
      <c r="E37" s="441">
        <v>23567.915000000005</v>
      </c>
      <c r="F37" s="441">
        <v>17801.398999999998</v>
      </c>
    </row>
    <row r="38" spans="1:6" s="617" customFormat="1" ht="9" customHeight="1" x14ac:dyDescent="0.2">
      <c r="A38" s="437" t="s">
        <v>963</v>
      </c>
      <c r="B38" s="438"/>
      <c r="C38" s="439">
        <v>1175091.7649999999</v>
      </c>
      <c r="D38" s="439">
        <v>1206541.7869999998</v>
      </c>
      <c r="E38" s="439">
        <v>1203250.5870000001</v>
      </c>
      <c r="F38" s="439">
        <v>1608410.4719999998</v>
      </c>
    </row>
    <row r="39" spans="1:6" s="617" customFormat="1" ht="4.9000000000000004" customHeight="1" thickBot="1" x14ac:dyDescent="0.25">
      <c r="A39" s="444"/>
      <c r="B39" s="445"/>
      <c r="C39" s="446"/>
      <c r="D39" s="446"/>
      <c r="E39" s="446"/>
      <c r="F39" s="446"/>
    </row>
    <row r="40" spans="1:6" ht="13.5" thickTop="1" x14ac:dyDescent="0.2">
      <c r="A40" s="1060" t="s">
        <v>735</v>
      </c>
      <c r="B40" s="1060"/>
      <c r="C40" s="1060"/>
      <c r="D40" s="1060"/>
      <c r="E40" s="1060"/>
      <c r="F40" s="1060"/>
    </row>
    <row r="41" spans="1:6" ht="21.75" customHeight="1" x14ac:dyDescent="0.2">
      <c r="A41" s="447"/>
      <c r="B41" s="447"/>
      <c r="C41" s="447"/>
      <c r="D41" s="448"/>
      <c r="E41" s="447"/>
      <c r="F41" s="448"/>
    </row>
    <row r="43" spans="1:6" x14ac:dyDescent="0.2">
      <c r="E43" s="620"/>
      <c r="F43" s="620"/>
    </row>
  </sheetData>
  <mergeCells count="6">
    <mergeCell ref="A40:F40"/>
    <mergeCell ref="A1:F1"/>
    <mergeCell ref="A3:B4"/>
    <mergeCell ref="C3:D3"/>
    <mergeCell ref="E3:F3"/>
    <mergeCell ref="A10:B10"/>
  </mergeCells>
  <pageMargins left="0.78740157480314965" right="0.78740157480314965" top="0.78740157480314965" bottom="0.78740157480314965" header="0" footer="0"/>
  <pageSetup paperSize="9" scale="78" orientation="portrait" horizontalDpi="300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5A43B-8878-4FBF-979E-754D84333A3A}">
  <dimension ref="A1:F53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9.7109375" style="464" customWidth="1"/>
    <col min="2" max="2" width="36" style="464" customWidth="1"/>
    <col min="3" max="6" width="10.28515625" style="464" customWidth="1"/>
    <col min="7" max="16384" width="9.140625" style="615"/>
  </cols>
  <sheetData>
    <row r="1" spans="1:6" ht="24" customHeight="1" x14ac:dyDescent="0.2">
      <c r="A1" s="1069" t="s">
        <v>1360</v>
      </c>
      <c r="B1" s="1070"/>
      <c r="C1" s="1070"/>
      <c r="D1" s="1070"/>
      <c r="E1" s="1070"/>
      <c r="F1" s="1070"/>
    </row>
    <row r="2" spans="1:6" ht="9" customHeight="1" x14ac:dyDescent="0.2">
      <c r="A2" s="432" t="s">
        <v>25</v>
      </c>
      <c r="B2" s="432"/>
      <c r="C2" s="433"/>
      <c r="D2" s="433"/>
      <c r="E2" s="433"/>
      <c r="F2" s="434" t="s">
        <v>932</v>
      </c>
    </row>
    <row r="3" spans="1:6" s="616" customFormat="1" ht="10.15" customHeight="1" x14ac:dyDescent="0.2">
      <c r="A3" s="1063" t="s">
        <v>933</v>
      </c>
      <c r="B3" s="1064"/>
      <c r="C3" s="1066">
        <v>2021</v>
      </c>
      <c r="D3" s="1067"/>
      <c r="E3" s="1066" t="s">
        <v>934</v>
      </c>
      <c r="F3" s="1067"/>
    </row>
    <row r="4" spans="1:6" s="616" customFormat="1" ht="14.25" customHeight="1" x14ac:dyDescent="0.2">
      <c r="A4" s="1065"/>
      <c r="B4" s="1064"/>
      <c r="C4" s="435" t="s">
        <v>22</v>
      </c>
      <c r="D4" s="436" t="s">
        <v>667</v>
      </c>
      <c r="E4" s="435" t="s">
        <v>22</v>
      </c>
      <c r="F4" s="436" t="s">
        <v>667</v>
      </c>
    </row>
    <row r="5" spans="1:6" ht="4.9000000000000004" customHeight="1" x14ac:dyDescent="0.2">
      <c r="A5" s="449"/>
      <c r="B5" s="449"/>
      <c r="C5" s="449"/>
      <c r="D5" s="449"/>
      <c r="E5" s="450"/>
      <c r="F5" s="449"/>
    </row>
    <row r="6" spans="1:6" s="616" customFormat="1" ht="9" customHeight="1" x14ac:dyDescent="0.2">
      <c r="A6" s="451" t="s">
        <v>935</v>
      </c>
      <c r="B6" s="451"/>
      <c r="C6" s="452">
        <v>88711.366999999998</v>
      </c>
      <c r="D6" s="452">
        <v>168704.08900000001</v>
      </c>
      <c r="E6" s="452">
        <v>76547.798999999999</v>
      </c>
      <c r="F6" s="452">
        <v>201266.37499999997</v>
      </c>
    </row>
    <row r="7" spans="1:6" s="616" customFormat="1" ht="9" customHeight="1" x14ac:dyDescent="0.2">
      <c r="A7" s="449"/>
      <c r="B7" s="453" t="s">
        <v>964</v>
      </c>
      <c r="C7" s="452"/>
      <c r="D7" s="452"/>
      <c r="E7" s="452"/>
      <c r="F7" s="452"/>
    </row>
    <row r="8" spans="1:6" s="616" customFormat="1" ht="9" customHeight="1" x14ac:dyDescent="0.2">
      <c r="A8" s="449">
        <v>2221</v>
      </c>
      <c r="B8" s="449" t="s">
        <v>937</v>
      </c>
      <c r="C8" s="454">
        <v>15996.682000000001</v>
      </c>
      <c r="D8" s="454">
        <v>27673.795000000002</v>
      </c>
      <c r="E8" s="454">
        <v>13200.286</v>
      </c>
      <c r="F8" s="454">
        <v>31724.035</v>
      </c>
    </row>
    <row r="9" spans="1:6" s="455" customFormat="1" ht="9" customHeight="1" x14ac:dyDescent="0.2">
      <c r="A9" s="1071" t="s">
        <v>939</v>
      </c>
      <c r="B9" s="1071"/>
      <c r="C9" s="452">
        <v>261496.514</v>
      </c>
      <c r="D9" s="452">
        <v>804862.48099999991</v>
      </c>
      <c r="E9" s="452">
        <v>245799.87299999999</v>
      </c>
      <c r="F9" s="452">
        <v>937819.37900000007</v>
      </c>
    </row>
    <row r="10" spans="1:6" s="616" customFormat="1" ht="9" customHeight="1" x14ac:dyDescent="0.2">
      <c r="A10" s="449"/>
      <c r="B10" s="453" t="s">
        <v>965</v>
      </c>
      <c r="C10" s="452"/>
      <c r="D10" s="452"/>
      <c r="E10" s="452"/>
      <c r="F10" s="452"/>
    </row>
    <row r="11" spans="1:6" s="616" customFormat="1" ht="9" customHeight="1" x14ac:dyDescent="0.2">
      <c r="A11" s="438">
        <v>82</v>
      </c>
      <c r="B11" s="438" t="s">
        <v>966</v>
      </c>
      <c r="C11" s="454">
        <v>237309.57799999998</v>
      </c>
      <c r="D11" s="454">
        <v>652750.22199999995</v>
      </c>
      <c r="E11" s="454">
        <v>221035.07799999998</v>
      </c>
      <c r="F11" s="454">
        <v>757976.80500000005</v>
      </c>
    </row>
    <row r="12" spans="1:6" s="616" customFormat="1" ht="9" customHeight="1" x14ac:dyDescent="0.2">
      <c r="A12" s="456" t="s">
        <v>967</v>
      </c>
      <c r="B12" s="457"/>
      <c r="C12" s="452">
        <v>1993654.2250000001</v>
      </c>
      <c r="D12" s="452">
        <v>767013.85400000005</v>
      </c>
      <c r="E12" s="452">
        <v>1915616.2749999999</v>
      </c>
      <c r="F12" s="452">
        <v>965327.36800000002</v>
      </c>
    </row>
    <row r="13" spans="1:6" s="616" customFormat="1" ht="9" customHeight="1" x14ac:dyDescent="0.2">
      <c r="A13" s="449"/>
      <c r="B13" s="453" t="s">
        <v>936</v>
      </c>
      <c r="C13" s="452"/>
      <c r="D13" s="452"/>
      <c r="E13" s="452"/>
      <c r="F13" s="452"/>
    </row>
    <row r="14" spans="1:6" s="616" customFormat="1" ht="9" customHeight="1" x14ac:dyDescent="0.2">
      <c r="A14" s="457">
        <v>351</v>
      </c>
      <c r="B14" s="457" t="s">
        <v>968</v>
      </c>
      <c r="C14" s="454">
        <v>205970.10399999999</v>
      </c>
      <c r="D14" s="454">
        <v>55411.572</v>
      </c>
      <c r="E14" s="454">
        <v>145875.42399999997</v>
      </c>
      <c r="F14" s="454">
        <v>57163.373999999996</v>
      </c>
    </row>
    <row r="15" spans="1:6" s="616" customFormat="1" ht="9" customHeight="1" x14ac:dyDescent="0.2">
      <c r="A15" s="449">
        <v>382</v>
      </c>
      <c r="B15" s="449" t="s">
        <v>969</v>
      </c>
      <c r="C15" s="454">
        <v>255244.40699999992</v>
      </c>
      <c r="D15" s="454">
        <v>115516.97799999999</v>
      </c>
      <c r="E15" s="454">
        <v>244290.61099999998</v>
      </c>
      <c r="F15" s="454">
        <v>158934.22700000001</v>
      </c>
    </row>
    <row r="16" spans="1:6" s="616" customFormat="1" ht="9" customHeight="1" x14ac:dyDescent="0.2">
      <c r="A16" s="449"/>
      <c r="B16" s="453" t="s">
        <v>965</v>
      </c>
      <c r="C16" s="454"/>
      <c r="D16" s="454"/>
      <c r="E16" s="454"/>
      <c r="F16" s="454"/>
    </row>
    <row r="17" spans="1:6" s="616" customFormat="1" ht="9" customHeight="1" x14ac:dyDescent="0.2">
      <c r="A17" s="449">
        <v>3821</v>
      </c>
      <c r="B17" s="449" t="s">
        <v>970</v>
      </c>
      <c r="C17" s="454">
        <v>246420.39199999993</v>
      </c>
      <c r="D17" s="454">
        <v>110004.50699999998</v>
      </c>
      <c r="E17" s="454">
        <v>234918.22599999997</v>
      </c>
      <c r="F17" s="454">
        <v>151902.18600000002</v>
      </c>
    </row>
    <row r="18" spans="1:6" s="616" customFormat="1" ht="9" customHeight="1" x14ac:dyDescent="0.2">
      <c r="A18" s="449">
        <v>381</v>
      </c>
      <c r="B18" s="449" t="s">
        <v>971</v>
      </c>
      <c r="C18" s="454">
        <v>331593.73300000007</v>
      </c>
      <c r="D18" s="454">
        <v>121969.84600000003</v>
      </c>
      <c r="E18" s="454">
        <v>302200.45</v>
      </c>
      <c r="F18" s="454">
        <v>155271.09299999996</v>
      </c>
    </row>
    <row r="19" spans="1:6" s="455" customFormat="1" ht="9" customHeight="1" x14ac:dyDescent="0.2">
      <c r="A19" s="457">
        <v>361</v>
      </c>
      <c r="B19" s="457" t="s">
        <v>972</v>
      </c>
      <c r="C19" s="454">
        <v>11085.358</v>
      </c>
      <c r="D19" s="454">
        <v>7651.5830000000005</v>
      </c>
      <c r="E19" s="454">
        <v>9238.0030000000006</v>
      </c>
      <c r="F19" s="454">
        <v>8395.2030000000013</v>
      </c>
    </row>
    <row r="20" spans="1:6" s="455" customFormat="1" ht="9" customHeight="1" x14ac:dyDescent="0.2">
      <c r="A20" s="457">
        <v>395</v>
      </c>
      <c r="B20" s="457" t="s">
        <v>945</v>
      </c>
      <c r="C20" s="454">
        <v>72562.684999999998</v>
      </c>
      <c r="D20" s="454">
        <v>146252.231</v>
      </c>
      <c r="E20" s="454">
        <v>73735.207999999999</v>
      </c>
      <c r="F20" s="454">
        <v>163582.19</v>
      </c>
    </row>
    <row r="21" spans="1:6" s="616" customFormat="1" ht="9" customHeight="1" x14ac:dyDescent="0.2">
      <c r="A21" s="457"/>
      <c r="B21" s="458" t="s">
        <v>973</v>
      </c>
      <c r="C21" s="454"/>
      <c r="D21" s="454"/>
      <c r="E21" s="454"/>
      <c r="F21" s="454"/>
    </row>
    <row r="22" spans="1:6" s="455" customFormat="1" ht="9" customHeight="1" x14ac:dyDescent="0.2">
      <c r="A22" s="457">
        <v>3951</v>
      </c>
      <c r="B22" s="457" t="s">
        <v>974</v>
      </c>
      <c r="C22" s="454">
        <v>34522.597999999998</v>
      </c>
      <c r="D22" s="454">
        <v>65022.871000000006</v>
      </c>
      <c r="E22" s="459">
        <v>31250.989000000005</v>
      </c>
      <c r="F22" s="459">
        <v>69462.5</v>
      </c>
    </row>
    <row r="23" spans="1:6" s="616" customFormat="1" ht="9" customHeight="1" x14ac:dyDescent="0.2">
      <c r="A23" s="457">
        <v>3952</v>
      </c>
      <c r="B23" s="457" t="s">
        <v>947</v>
      </c>
      <c r="C23" s="454">
        <v>9794.6489999999994</v>
      </c>
      <c r="D23" s="454">
        <v>24767.353999999999</v>
      </c>
      <c r="E23" s="454">
        <v>11254.415999999999</v>
      </c>
      <c r="F23" s="454">
        <v>30096.491999999991</v>
      </c>
    </row>
    <row r="24" spans="1:6" s="616" customFormat="1" ht="9" customHeight="1" x14ac:dyDescent="0.2">
      <c r="A24" s="457">
        <v>3323</v>
      </c>
      <c r="B24" s="457" t="s">
        <v>975</v>
      </c>
      <c r="C24" s="454">
        <v>171379.85400000002</v>
      </c>
      <c r="D24" s="454">
        <v>12987.937</v>
      </c>
      <c r="E24" s="454">
        <v>189647.40100000001</v>
      </c>
      <c r="F24" s="454">
        <v>17327.249</v>
      </c>
    </row>
    <row r="25" spans="1:6" s="616" customFormat="1" ht="9" customHeight="1" x14ac:dyDescent="0.2">
      <c r="A25" s="457">
        <v>392</v>
      </c>
      <c r="B25" s="457" t="s">
        <v>976</v>
      </c>
      <c r="C25" s="454">
        <v>89446.349000000002</v>
      </c>
      <c r="D25" s="454">
        <v>44683.3</v>
      </c>
      <c r="E25" s="454">
        <v>82746.232999999993</v>
      </c>
      <c r="F25" s="454">
        <v>60721.60100000001</v>
      </c>
    </row>
    <row r="26" spans="1:6" s="455" customFormat="1" ht="9" customHeight="1" x14ac:dyDescent="0.2">
      <c r="A26" s="457">
        <v>398</v>
      </c>
      <c r="B26" s="457" t="s">
        <v>977</v>
      </c>
      <c r="C26" s="454">
        <v>8657.5159999999996</v>
      </c>
      <c r="D26" s="454">
        <v>25597.708999999999</v>
      </c>
      <c r="E26" s="454">
        <v>6301.2359999999999</v>
      </c>
      <c r="F26" s="454">
        <v>24959.186000000002</v>
      </c>
    </row>
    <row r="27" spans="1:6" s="616" customFormat="1" ht="9" customHeight="1" x14ac:dyDescent="0.2">
      <c r="A27" s="456" t="s">
        <v>978</v>
      </c>
      <c r="B27" s="457"/>
      <c r="C27" s="452">
        <v>191861.80099999998</v>
      </c>
      <c r="D27" s="452">
        <v>1127208.9419999998</v>
      </c>
      <c r="E27" s="452">
        <v>182140.11299999995</v>
      </c>
      <c r="F27" s="452">
        <v>1211194.7079999999</v>
      </c>
    </row>
    <row r="28" spans="1:6" s="616" customFormat="1" ht="9" customHeight="1" x14ac:dyDescent="0.2">
      <c r="A28" s="457"/>
      <c r="B28" s="458" t="s">
        <v>936</v>
      </c>
      <c r="C28" s="452"/>
      <c r="D28" s="452"/>
      <c r="E28" s="452"/>
      <c r="F28" s="452"/>
    </row>
    <row r="29" spans="1:6" s="616" customFormat="1" ht="9" customHeight="1" x14ac:dyDescent="0.2">
      <c r="A29" s="457">
        <v>411</v>
      </c>
      <c r="B29" s="457" t="s">
        <v>954</v>
      </c>
      <c r="C29" s="454">
        <v>49446.505000000005</v>
      </c>
      <c r="D29" s="454">
        <v>87211.369000000006</v>
      </c>
      <c r="E29" s="454">
        <v>57749.73599999999</v>
      </c>
      <c r="F29" s="454">
        <v>113224.30699999999</v>
      </c>
    </row>
    <row r="30" spans="1:6" s="616" customFormat="1" ht="9" customHeight="1" x14ac:dyDescent="0.2">
      <c r="A30" s="460" t="s">
        <v>956</v>
      </c>
      <c r="B30" s="457" t="s">
        <v>979</v>
      </c>
      <c r="C30" s="454">
        <v>11681.755000000001</v>
      </c>
      <c r="D30" s="454">
        <v>447864.14899999998</v>
      </c>
      <c r="E30" s="454">
        <v>11646.561999999998</v>
      </c>
      <c r="F30" s="454">
        <v>471319.33399999997</v>
      </c>
    </row>
    <row r="31" spans="1:6" s="616" customFormat="1" ht="9" customHeight="1" x14ac:dyDescent="0.2">
      <c r="A31" s="460" t="s">
        <v>980</v>
      </c>
      <c r="B31" s="457" t="s">
        <v>981</v>
      </c>
      <c r="C31" s="454">
        <v>44913.536999999997</v>
      </c>
      <c r="D31" s="454">
        <v>375989.10899999994</v>
      </c>
      <c r="E31" s="454">
        <v>45765.69000000001</v>
      </c>
      <c r="F31" s="454">
        <v>419281.40699999995</v>
      </c>
    </row>
    <row r="32" spans="1:6" s="455" customFormat="1" ht="9" customHeight="1" x14ac:dyDescent="0.2">
      <c r="A32" s="456" t="s">
        <v>958</v>
      </c>
      <c r="B32" s="456"/>
      <c r="C32" s="452">
        <v>1703411.7110000001</v>
      </c>
      <c r="D32" s="452">
        <v>766939.08899999992</v>
      </c>
      <c r="E32" s="452">
        <v>1638992.3049999999</v>
      </c>
      <c r="F32" s="452">
        <v>908759.29099999997</v>
      </c>
    </row>
    <row r="33" spans="1:6" s="616" customFormat="1" ht="9" customHeight="1" x14ac:dyDescent="0.2">
      <c r="A33" s="457"/>
      <c r="B33" s="458" t="s">
        <v>959</v>
      </c>
      <c r="C33" s="452"/>
      <c r="D33" s="452"/>
      <c r="E33" s="452"/>
      <c r="F33" s="452"/>
    </row>
    <row r="34" spans="1:6" s="455" customFormat="1" ht="9" customHeight="1" x14ac:dyDescent="0.2">
      <c r="A34" s="457">
        <v>632</v>
      </c>
      <c r="B34" s="457" t="s">
        <v>982</v>
      </c>
      <c r="C34" s="454">
        <v>1201756.879</v>
      </c>
      <c r="D34" s="454">
        <v>627032.55199999991</v>
      </c>
      <c r="E34" s="454">
        <v>1155232.0179999999</v>
      </c>
      <c r="F34" s="454">
        <v>756595.83299999998</v>
      </c>
    </row>
    <row r="35" spans="1:6" s="616" customFormat="1" ht="9" customHeight="1" x14ac:dyDescent="0.2">
      <c r="A35" s="457"/>
      <c r="B35" s="458" t="s">
        <v>946</v>
      </c>
      <c r="C35" s="454"/>
      <c r="D35" s="454"/>
      <c r="E35" s="454"/>
      <c r="F35" s="454"/>
    </row>
    <row r="36" spans="1:6" s="455" customFormat="1" ht="9" customHeight="1" x14ac:dyDescent="0.2">
      <c r="A36" s="457">
        <v>6322</v>
      </c>
      <c r="B36" s="457" t="s">
        <v>983</v>
      </c>
      <c r="C36" s="454">
        <v>1194783.902</v>
      </c>
      <c r="D36" s="454">
        <v>622361.20499999996</v>
      </c>
      <c r="E36" s="454">
        <v>1146723.723</v>
      </c>
      <c r="F36" s="454">
        <v>749832.86899999995</v>
      </c>
    </row>
    <row r="37" spans="1:6" s="616" customFormat="1" ht="9" customHeight="1" x14ac:dyDescent="0.2">
      <c r="A37" s="456" t="s">
        <v>963</v>
      </c>
      <c r="B37" s="457"/>
      <c r="C37" s="452">
        <v>2208916.7419999996</v>
      </c>
      <c r="D37" s="452">
        <v>2008630.7459999993</v>
      </c>
      <c r="E37" s="452">
        <v>2257636.2510000002</v>
      </c>
      <c r="F37" s="452">
        <v>2927145.3120000008</v>
      </c>
    </row>
    <row r="38" spans="1:6" s="463" customFormat="1" ht="4.5" customHeight="1" thickBot="1" x14ac:dyDescent="0.2">
      <c r="A38" s="461"/>
      <c r="B38" s="461"/>
      <c r="C38" s="462"/>
      <c r="D38" s="462"/>
      <c r="E38" s="462"/>
      <c r="F38" s="462"/>
    </row>
    <row r="39" spans="1:6" ht="14.25" customHeight="1" thickTop="1" x14ac:dyDescent="0.2">
      <c r="A39" s="1060" t="s">
        <v>735</v>
      </c>
      <c r="B39" s="1060"/>
      <c r="C39" s="1060"/>
      <c r="D39" s="1060"/>
      <c r="E39" s="1060"/>
      <c r="F39" s="1060"/>
    </row>
    <row r="40" spans="1:6" ht="15.75" customHeight="1" x14ac:dyDescent="0.2"/>
    <row r="41" spans="1:6" x14ac:dyDescent="0.2">
      <c r="D41" s="465"/>
      <c r="E41" s="465"/>
    </row>
    <row r="42" spans="1:6" x14ac:dyDescent="0.2">
      <c r="D42" s="465"/>
      <c r="E42" s="465"/>
    </row>
    <row r="49" spans="4:5" s="615" customFormat="1" x14ac:dyDescent="0.2">
      <c r="D49" s="465"/>
      <c r="E49" s="465"/>
    </row>
    <row r="50" spans="4:5" s="615" customFormat="1" x14ac:dyDescent="0.2">
      <c r="D50" s="465"/>
      <c r="E50" s="465"/>
    </row>
    <row r="51" spans="4:5" s="615" customFormat="1" x14ac:dyDescent="0.2">
      <c r="D51" s="465"/>
      <c r="E51" s="465"/>
    </row>
    <row r="52" spans="4:5" s="615" customFormat="1" x14ac:dyDescent="0.2">
      <c r="D52" s="465"/>
      <c r="E52" s="465"/>
    </row>
    <row r="53" spans="4:5" s="615" customFormat="1" x14ac:dyDescent="0.2">
      <c r="D53" s="465"/>
      <c r="E53" s="465"/>
    </row>
  </sheetData>
  <mergeCells count="6">
    <mergeCell ref="A39:F39"/>
    <mergeCell ref="A1:F1"/>
    <mergeCell ref="A3:B4"/>
    <mergeCell ref="C3:D3"/>
    <mergeCell ref="E3:F3"/>
    <mergeCell ref="A9:B9"/>
  </mergeCells>
  <pageMargins left="0.78740157480314965" right="0.78740157480314965" top="0.78740157480314965" bottom="0.78740157480314965" header="0" footer="0"/>
  <pageSetup paperSize="9" scale="90" orientation="portrait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0DE7-2AE2-47D2-BAD9-5A4762B1A6D1}">
  <dimension ref="A1:N43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12.28515625" style="1" customWidth="1"/>
    <col min="2" max="2" width="3.85546875" style="1" customWidth="1"/>
    <col min="3" max="3" width="8.5703125" style="1" customWidth="1"/>
    <col min="4" max="4" width="7" style="1" customWidth="1"/>
    <col min="5" max="6" width="5.7109375" style="1" customWidth="1"/>
    <col min="7" max="7" width="7.28515625" style="1" customWidth="1"/>
    <col min="8" max="11" width="5.7109375" style="1" customWidth="1"/>
    <col min="12" max="12" width="8" style="1" customWidth="1"/>
    <col min="13" max="13" width="5.7109375" style="1" customWidth="1"/>
    <col min="14" max="14" width="6.7109375" style="1" customWidth="1"/>
    <col min="15" max="16384" width="9.140625" style="1"/>
  </cols>
  <sheetData>
    <row r="1" spans="1:14" s="821" customFormat="1" ht="15.95" customHeight="1" x14ac:dyDescent="0.2">
      <c r="A1" s="1072" t="s">
        <v>1727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  <c r="M1" s="1072"/>
      <c r="N1" s="1072"/>
    </row>
    <row r="2" spans="1:14" s="91" customFormat="1" ht="10.15" customHeight="1" x14ac:dyDescent="0.2">
      <c r="A2" s="598" t="s">
        <v>25</v>
      </c>
      <c r="N2" s="599" t="s">
        <v>1726</v>
      </c>
    </row>
    <row r="3" spans="1:14" ht="39.950000000000003" customHeight="1" x14ac:dyDescent="0.15">
      <c r="A3" s="1076" t="s">
        <v>1725</v>
      </c>
      <c r="B3" s="1077"/>
      <c r="C3" s="927" t="s">
        <v>1724</v>
      </c>
      <c r="D3" s="1075" t="s">
        <v>1723</v>
      </c>
      <c r="E3" s="932"/>
      <c r="F3" s="927" t="s">
        <v>1722</v>
      </c>
      <c r="G3" s="1075" t="s">
        <v>1721</v>
      </c>
      <c r="H3" s="932"/>
      <c r="I3" s="927" t="s">
        <v>1720</v>
      </c>
      <c r="J3" s="927" t="s">
        <v>1719</v>
      </c>
      <c r="K3" s="1075" t="s">
        <v>1718</v>
      </c>
      <c r="L3" s="932"/>
      <c r="M3" s="927" t="s">
        <v>1717</v>
      </c>
      <c r="N3" s="919" t="s">
        <v>1716</v>
      </c>
    </row>
    <row r="4" spans="1:14" ht="10.15" customHeight="1" x14ac:dyDescent="0.15">
      <c r="A4" s="1078"/>
      <c r="B4" s="1077"/>
      <c r="C4" s="939"/>
      <c r="D4" s="938" t="s">
        <v>1715</v>
      </c>
      <c r="E4" s="938" t="s">
        <v>1714</v>
      </c>
      <c r="F4" s="939"/>
      <c r="G4" s="938" t="s">
        <v>1715</v>
      </c>
      <c r="H4" s="938" t="s">
        <v>1714</v>
      </c>
      <c r="I4" s="939"/>
      <c r="J4" s="939"/>
      <c r="K4" s="938" t="s">
        <v>20</v>
      </c>
      <c r="L4" s="1073" t="s">
        <v>1713</v>
      </c>
      <c r="M4" s="946"/>
      <c r="N4" s="1075"/>
    </row>
    <row r="5" spans="1:14" ht="10.15" customHeight="1" x14ac:dyDescent="0.15">
      <c r="A5" s="1078"/>
      <c r="B5" s="1077"/>
      <c r="C5" s="939"/>
      <c r="D5" s="927"/>
      <c r="E5" s="927"/>
      <c r="F5" s="939"/>
      <c r="G5" s="927"/>
      <c r="H5" s="927"/>
      <c r="I5" s="939"/>
      <c r="J5" s="939"/>
      <c r="K5" s="927"/>
      <c r="L5" s="1074"/>
      <c r="M5" s="938" t="s">
        <v>1712</v>
      </c>
      <c r="N5" s="947" t="s">
        <v>1711</v>
      </c>
    </row>
    <row r="6" spans="1:14" ht="34.5" customHeight="1" x14ac:dyDescent="0.15">
      <c r="A6" s="1078"/>
      <c r="B6" s="1077"/>
      <c r="C6" s="939"/>
      <c r="D6" s="939"/>
      <c r="E6" s="939"/>
      <c r="F6" s="939"/>
      <c r="G6" s="939"/>
      <c r="H6" s="939"/>
      <c r="I6" s="939"/>
      <c r="J6" s="939"/>
      <c r="K6" s="939"/>
      <c r="L6" s="939"/>
      <c r="M6" s="927"/>
      <c r="N6" s="919"/>
    </row>
    <row r="7" spans="1:14" ht="5.0999999999999996" customHeight="1" x14ac:dyDescent="0.15"/>
    <row r="8" spans="1:14" ht="9" customHeight="1" x14ac:dyDescent="0.15">
      <c r="A8" s="3" t="s">
        <v>1710</v>
      </c>
      <c r="B8" s="3"/>
    </row>
    <row r="9" spans="1:14" ht="9" customHeight="1" x14ac:dyDescent="0.15">
      <c r="A9" s="1">
        <v>2020</v>
      </c>
      <c r="C9" s="1">
        <v>945</v>
      </c>
      <c r="D9" s="1">
        <v>84</v>
      </c>
      <c r="E9" s="1">
        <v>70</v>
      </c>
      <c r="F9" s="1">
        <v>959</v>
      </c>
      <c r="G9" s="1">
        <v>347</v>
      </c>
      <c r="H9" s="1">
        <v>129</v>
      </c>
      <c r="I9" s="14">
        <v>1177</v>
      </c>
      <c r="J9" s="1">
        <v>-2</v>
      </c>
      <c r="K9" s="14">
        <v>1179</v>
      </c>
      <c r="L9" s="14">
        <v>1179</v>
      </c>
      <c r="M9" s="250">
        <v>113.4</v>
      </c>
      <c r="N9" s="250">
        <v>80.2</v>
      </c>
    </row>
    <row r="10" spans="1:14" ht="9" customHeight="1" x14ac:dyDescent="0.15">
      <c r="A10" s="1">
        <v>2021</v>
      </c>
      <c r="B10" s="235"/>
      <c r="C10" s="1">
        <v>966</v>
      </c>
      <c r="D10" s="1">
        <v>72</v>
      </c>
      <c r="E10" s="1">
        <v>69</v>
      </c>
      <c r="F10" s="1">
        <v>969</v>
      </c>
      <c r="G10" s="1">
        <v>368</v>
      </c>
      <c r="H10" s="1">
        <v>141</v>
      </c>
      <c r="I10" s="14">
        <v>1196</v>
      </c>
      <c r="J10" s="1">
        <v>4</v>
      </c>
      <c r="K10" s="14">
        <v>1192</v>
      </c>
      <c r="L10" s="14">
        <v>1192</v>
      </c>
      <c r="M10" s="1">
        <v>114.5</v>
      </c>
      <c r="N10" s="250">
        <v>81</v>
      </c>
    </row>
    <row r="11" spans="1:14" ht="9" customHeight="1" x14ac:dyDescent="0.15">
      <c r="A11" s="1">
        <v>2022</v>
      </c>
      <c r="B11" s="235" t="s">
        <v>1705</v>
      </c>
      <c r="C11" s="1">
        <v>964</v>
      </c>
      <c r="D11" s="1">
        <v>82</v>
      </c>
      <c r="E11" s="1">
        <v>74</v>
      </c>
      <c r="F11" s="1">
        <v>972</v>
      </c>
      <c r="G11" s="1">
        <v>404</v>
      </c>
      <c r="H11" s="1">
        <v>131</v>
      </c>
      <c r="I11" s="14">
        <v>1245</v>
      </c>
      <c r="J11" s="1">
        <v>12</v>
      </c>
      <c r="K11" s="14">
        <v>1233</v>
      </c>
      <c r="L11" s="14">
        <v>1233</v>
      </c>
      <c r="M11" s="1">
        <v>118.5</v>
      </c>
      <c r="N11" s="1">
        <v>78.2</v>
      </c>
    </row>
    <row r="12" spans="1:14" ht="9" customHeight="1" x14ac:dyDescent="0.15">
      <c r="A12" s="3" t="s">
        <v>1096</v>
      </c>
      <c r="B12" s="226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471"/>
      <c r="N12" s="471"/>
    </row>
    <row r="13" spans="1:14" ht="9" customHeight="1" x14ac:dyDescent="0.15">
      <c r="A13" s="1">
        <v>2020</v>
      </c>
      <c r="B13" s="235"/>
      <c r="C13" s="1">
        <v>116</v>
      </c>
      <c r="D13" s="1">
        <v>5</v>
      </c>
      <c r="E13" s="1">
        <v>23</v>
      </c>
      <c r="F13" s="1">
        <v>98</v>
      </c>
      <c r="G13" s="1">
        <v>128</v>
      </c>
      <c r="H13" s="1">
        <v>16</v>
      </c>
      <c r="I13" s="1">
        <v>210</v>
      </c>
      <c r="J13" s="1">
        <v>-2</v>
      </c>
      <c r="K13" s="1">
        <v>212</v>
      </c>
      <c r="L13" s="1">
        <v>212</v>
      </c>
      <c r="M13" s="1">
        <v>20.399999999999999</v>
      </c>
      <c r="N13" s="1">
        <v>54.7</v>
      </c>
    </row>
    <row r="14" spans="1:14" ht="9" customHeight="1" x14ac:dyDescent="0.15">
      <c r="A14" s="1">
        <v>2021</v>
      </c>
      <c r="C14" s="1">
        <v>129</v>
      </c>
      <c r="D14" s="14" t="s">
        <v>498</v>
      </c>
      <c r="E14" s="1">
        <v>26</v>
      </c>
      <c r="F14" s="1">
        <v>103</v>
      </c>
      <c r="G14" s="1">
        <v>134</v>
      </c>
      <c r="H14" s="1">
        <v>20</v>
      </c>
      <c r="I14" s="1">
        <v>217</v>
      </c>
      <c r="J14" s="1">
        <v>4</v>
      </c>
      <c r="K14" s="1">
        <v>213</v>
      </c>
      <c r="L14" s="1">
        <v>213</v>
      </c>
      <c r="M14" s="1">
        <v>20.5</v>
      </c>
      <c r="N14" s="1">
        <v>60.6</v>
      </c>
    </row>
    <row r="15" spans="1:14" ht="9" customHeight="1" x14ac:dyDescent="0.15">
      <c r="A15" s="1">
        <v>2022</v>
      </c>
      <c r="B15" s="235" t="s">
        <v>1705</v>
      </c>
      <c r="C15" s="1">
        <v>133</v>
      </c>
      <c r="D15" s="14" t="s">
        <v>498</v>
      </c>
      <c r="E15" s="1">
        <v>29</v>
      </c>
      <c r="F15" s="1">
        <v>104</v>
      </c>
      <c r="G15" s="1">
        <v>148</v>
      </c>
      <c r="H15" s="1">
        <v>21</v>
      </c>
      <c r="I15" s="1">
        <v>231</v>
      </c>
      <c r="J15" s="1">
        <v>7</v>
      </c>
      <c r="K15" s="1">
        <v>224</v>
      </c>
      <c r="L15" s="1">
        <v>224</v>
      </c>
      <c r="M15" s="1">
        <v>21.5</v>
      </c>
      <c r="N15" s="1">
        <v>59.4</v>
      </c>
    </row>
    <row r="16" spans="1:14" ht="9" customHeight="1" x14ac:dyDescent="0.15">
      <c r="A16" s="3" t="s">
        <v>1182</v>
      </c>
      <c r="B16" s="226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471"/>
      <c r="N16" s="471"/>
    </row>
    <row r="17" spans="1:14" ht="9" customHeight="1" x14ac:dyDescent="0.15">
      <c r="A17" s="1">
        <v>2020</v>
      </c>
      <c r="B17" s="235"/>
      <c r="C17" s="1">
        <v>338</v>
      </c>
      <c r="D17" s="1">
        <v>72</v>
      </c>
      <c r="E17" s="1">
        <v>30</v>
      </c>
      <c r="F17" s="1">
        <v>380</v>
      </c>
      <c r="G17" s="1">
        <v>108</v>
      </c>
      <c r="H17" s="1">
        <v>65</v>
      </c>
      <c r="I17" s="1">
        <v>423</v>
      </c>
      <c r="J17" s="14" t="s">
        <v>498</v>
      </c>
      <c r="K17" s="1">
        <v>423</v>
      </c>
      <c r="L17" s="1">
        <v>423</v>
      </c>
      <c r="M17" s="1">
        <v>40.700000000000003</v>
      </c>
      <c r="N17" s="1">
        <v>79.900000000000006</v>
      </c>
    </row>
    <row r="18" spans="1:14" ht="9" customHeight="1" x14ac:dyDescent="0.15">
      <c r="A18" s="1">
        <v>2021</v>
      </c>
      <c r="C18" s="1">
        <v>342</v>
      </c>
      <c r="D18" s="1">
        <v>65</v>
      </c>
      <c r="E18" s="1">
        <v>30</v>
      </c>
      <c r="F18" s="1">
        <v>377</v>
      </c>
      <c r="G18" s="1">
        <v>118</v>
      </c>
      <c r="H18" s="1">
        <v>60</v>
      </c>
      <c r="I18" s="1">
        <v>435</v>
      </c>
      <c r="J18" s="14" t="s">
        <v>498</v>
      </c>
      <c r="K18" s="1">
        <v>435</v>
      </c>
      <c r="L18" s="1">
        <v>435</v>
      </c>
      <c r="M18" s="1">
        <v>41.8</v>
      </c>
      <c r="N18" s="1">
        <v>78.599999999999994</v>
      </c>
    </row>
    <row r="19" spans="1:14" ht="9" customHeight="1" x14ac:dyDescent="0.15">
      <c r="A19" s="1">
        <v>2022</v>
      </c>
      <c r="B19" s="235" t="s">
        <v>1705</v>
      </c>
      <c r="C19" s="1">
        <v>324</v>
      </c>
      <c r="D19" s="1">
        <v>75</v>
      </c>
      <c r="E19" s="1">
        <v>29</v>
      </c>
      <c r="F19" s="1">
        <v>370</v>
      </c>
      <c r="G19" s="1">
        <v>126</v>
      </c>
      <c r="H19" s="1">
        <v>49</v>
      </c>
      <c r="I19" s="1">
        <v>447</v>
      </c>
      <c r="J19" s="1">
        <v>5</v>
      </c>
      <c r="K19" s="1">
        <v>442</v>
      </c>
      <c r="L19" s="1">
        <v>442</v>
      </c>
      <c r="M19" s="1">
        <v>42.5</v>
      </c>
      <c r="N19" s="1">
        <v>73.3</v>
      </c>
    </row>
    <row r="20" spans="1:14" ht="9" customHeight="1" x14ac:dyDescent="0.15">
      <c r="A20" s="3" t="s">
        <v>1709</v>
      </c>
      <c r="B20" s="226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471"/>
      <c r="N20" s="471"/>
    </row>
    <row r="21" spans="1:14" ht="9" customHeight="1" x14ac:dyDescent="0.15">
      <c r="A21" s="1">
        <v>2020</v>
      </c>
      <c r="B21" s="235"/>
      <c r="C21" s="1">
        <v>20</v>
      </c>
      <c r="D21" s="1">
        <v>3</v>
      </c>
      <c r="E21" s="1">
        <v>7</v>
      </c>
      <c r="F21" s="1">
        <v>16</v>
      </c>
      <c r="G21" s="1">
        <v>7</v>
      </c>
      <c r="H21" s="1">
        <v>1</v>
      </c>
      <c r="I21" s="1">
        <v>22</v>
      </c>
      <c r="J21" s="14" t="s">
        <v>498</v>
      </c>
      <c r="K21" s="1">
        <v>22</v>
      </c>
      <c r="L21" s="1">
        <v>22</v>
      </c>
      <c r="M21" s="1">
        <v>2.1</v>
      </c>
      <c r="N21" s="1">
        <v>90.9</v>
      </c>
    </row>
    <row r="22" spans="1:14" ht="9" customHeight="1" x14ac:dyDescent="0.15">
      <c r="A22" s="1">
        <v>2021</v>
      </c>
      <c r="C22" s="1">
        <v>21</v>
      </c>
      <c r="D22" s="1">
        <v>4</v>
      </c>
      <c r="E22" s="1">
        <v>8</v>
      </c>
      <c r="F22" s="1">
        <v>17</v>
      </c>
      <c r="G22" s="1">
        <v>8</v>
      </c>
      <c r="H22" s="1">
        <v>1</v>
      </c>
      <c r="I22" s="1">
        <v>24</v>
      </c>
      <c r="J22" s="14" t="s">
        <v>498</v>
      </c>
      <c r="K22" s="1">
        <v>24</v>
      </c>
      <c r="L22" s="1">
        <v>24</v>
      </c>
      <c r="M22" s="1">
        <v>2.2999999999999998</v>
      </c>
      <c r="N22" s="1">
        <v>87.5</v>
      </c>
    </row>
    <row r="23" spans="1:14" ht="9" customHeight="1" x14ac:dyDescent="0.15">
      <c r="A23" s="1">
        <v>2022</v>
      </c>
      <c r="B23" s="235" t="s">
        <v>1705</v>
      </c>
      <c r="C23" s="1">
        <v>22</v>
      </c>
      <c r="D23" s="1">
        <v>3</v>
      </c>
      <c r="E23" s="1">
        <v>9</v>
      </c>
      <c r="F23" s="1">
        <v>16</v>
      </c>
      <c r="G23" s="1">
        <v>9</v>
      </c>
      <c r="H23" s="1">
        <v>1</v>
      </c>
      <c r="I23" s="1">
        <v>24</v>
      </c>
      <c r="J23" s="14" t="s">
        <v>498</v>
      </c>
      <c r="K23" s="1">
        <v>24</v>
      </c>
      <c r="L23" s="1">
        <v>24</v>
      </c>
      <c r="M23" s="1">
        <v>2.2999999999999998</v>
      </c>
      <c r="N23" s="1">
        <v>91.7</v>
      </c>
    </row>
    <row r="24" spans="1:14" ht="9" customHeight="1" x14ac:dyDescent="0.15">
      <c r="A24" s="3" t="s">
        <v>1708</v>
      </c>
      <c r="B24" s="226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471"/>
      <c r="N24" s="471"/>
    </row>
    <row r="25" spans="1:14" ht="9" customHeight="1" x14ac:dyDescent="0.15">
      <c r="A25" s="1">
        <v>2020</v>
      </c>
      <c r="B25" s="235"/>
      <c r="C25" s="14" t="s">
        <v>498</v>
      </c>
      <c r="D25" s="14" t="s">
        <v>498</v>
      </c>
      <c r="E25" s="14" t="s">
        <v>498</v>
      </c>
      <c r="F25" s="14" t="s">
        <v>498</v>
      </c>
      <c r="G25" s="14" t="s">
        <v>498</v>
      </c>
      <c r="H25" s="14" t="s">
        <v>498</v>
      </c>
      <c r="I25" s="14" t="s">
        <v>498</v>
      </c>
      <c r="J25" s="14" t="s">
        <v>498</v>
      </c>
      <c r="K25" s="14" t="s">
        <v>498</v>
      </c>
      <c r="L25" s="14" t="s">
        <v>498</v>
      </c>
      <c r="M25" s="250">
        <v>0</v>
      </c>
      <c r="N25" s="250">
        <v>118.8</v>
      </c>
    </row>
    <row r="26" spans="1:14" ht="9" customHeight="1" x14ac:dyDescent="0.15">
      <c r="A26" s="1">
        <v>2021</v>
      </c>
      <c r="C26" s="14" t="s">
        <v>498</v>
      </c>
      <c r="D26" s="14" t="s">
        <v>498</v>
      </c>
      <c r="E26" s="14" t="s">
        <v>498</v>
      </c>
      <c r="F26" s="14" t="s">
        <v>498</v>
      </c>
      <c r="G26" s="14" t="s">
        <v>498</v>
      </c>
      <c r="H26" s="14" t="s">
        <v>498</v>
      </c>
      <c r="I26" s="14" t="s">
        <v>498</v>
      </c>
      <c r="J26" s="14" t="s">
        <v>498</v>
      </c>
      <c r="K26" s="14" t="s">
        <v>498</v>
      </c>
      <c r="L26" s="14" t="s">
        <v>498</v>
      </c>
      <c r="M26" s="250">
        <v>0</v>
      </c>
      <c r="N26" s="250">
        <v>108</v>
      </c>
    </row>
    <row r="27" spans="1:14" ht="9" customHeight="1" x14ac:dyDescent="0.15">
      <c r="A27" s="1">
        <v>2022</v>
      </c>
      <c r="B27" s="235" t="s">
        <v>1705</v>
      </c>
      <c r="C27" s="14" t="s">
        <v>498</v>
      </c>
      <c r="D27" s="14" t="s">
        <v>498</v>
      </c>
      <c r="E27" s="14" t="s">
        <v>498</v>
      </c>
      <c r="F27" s="14" t="s">
        <v>498</v>
      </c>
      <c r="G27" s="14" t="s">
        <v>498</v>
      </c>
      <c r="H27" s="14" t="s">
        <v>498</v>
      </c>
      <c r="I27" s="14" t="s">
        <v>498</v>
      </c>
      <c r="J27" s="14" t="s">
        <v>498</v>
      </c>
      <c r="K27" s="14" t="s">
        <v>498</v>
      </c>
      <c r="L27" s="14" t="s">
        <v>498</v>
      </c>
      <c r="M27" s="250">
        <v>0</v>
      </c>
      <c r="N27" s="1">
        <v>133.30000000000001</v>
      </c>
    </row>
    <row r="28" spans="1:14" ht="9" customHeight="1" x14ac:dyDescent="0.15">
      <c r="A28" s="3" t="s">
        <v>1707</v>
      </c>
      <c r="B28" s="226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471"/>
      <c r="N28" s="471"/>
    </row>
    <row r="29" spans="1:14" ht="9" customHeight="1" x14ac:dyDescent="0.15">
      <c r="A29" s="1">
        <v>2020</v>
      </c>
      <c r="B29" s="235"/>
      <c r="C29" s="1">
        <v>398</v>
      </c>
      <c r="D29" s="1">
        <v>3</v>
      </c>
      <c r="E29" s="1">
        <v>8</v>
      </c>
      <c r="F29" s="1">
        <v>393</v>
      </c>
      <c r="G29" s="1">
        <v>88</v>
      </c>
      <c r="H29" s="1">
        <v>25</v>
      </c>
      <c r="I29" s="1">
        <v>456</v>
      </c>
      <c r="J29" s="14" t="s">
        <v>498</v>
      </c>
      <c r="K29" s="1">
        <v>456</v>
      </c>
      <c r="L29" s="1">
        <v>456</v>
      </c>
      <c r="M29" s="1">
        <v>43.9</v>
      </c>
      <c r="N29" s="1">
        <v>87.3</v>
      </c>
    </row>
    <row r="30" spans="1:14" ht="9" customHeight="1" x14ac:dyDescent="0.15">
      <c r="A30" s="1">
        <v>2021</v>
      </c>
      <c r="C30" s="1">
        <v>399</v>
      </c>
      <c r="D30" s="1">
        <v>2</v>
      </c>
      <c r="E30" s="1">
        <v>3</v>
      </c>
      <c r="F30" s="1">
        <v>398</v>
      </c>
      <c r="G30" s="1">
        <v>89</v>
      </c>
      <c r="H30" s="1">
        <v>38</v>
      </c>
      <c r="I30" s="1">
        <v>449</v>
      </c>
      <c r="J30" s="14" t="s">
        <v>498</v>
      </c>
      <c r="K30" s="1">
        <v>449</v>
      </c>
      <c r="L30" s="1">
        <v>449</v>
      </c>
      <c r="M30" s="1">
        <v>43.1</v>
      </c>
      <c r="N30" s="1">
        <v>88.9</v>
      </c>
    </row>
    <row r="31" spans="1:14" ht="9" customHeight="1" x14ac:dyDescent="0.15">
      <c r="A31" s="1">
        <v>2022</v>
      </c>
      <c r="B31" s="235" t="s">
        <v>1705</v>
      </c>
      <c r="C31" s="1">
        <v>411</v>
      </c>
      <c r="D31" s="1">
        <v>3</v>
      </c>
      <c r="E31" s="1">
        <v>4</v>
      </c>
      <c r="F31" s="1">
        <v>410</v>
      </c>
      <c r="G31" s="1">
        <v>97</v>
      </c>
      <c r="H31" s="1">
        <v>37</v>
      </c>
      <c r="I31" s="1">
        <v>470</v>
      </c>
      <c r="J31" s="14" t="s">
        <v>498</v>
      </c>
      <c r="K31" s="1">
        <v>470</v>
      </c>
      <c r="L31" s="1">
        <v>470</v>
      </c>
      <c r="M31" s="1">
        <v>45.2</v>
      </c>
      <c r="N31" s="1">
        <v>87.4</v>
      </c>
    </row>
    <row r="32" spans="1:14" ht="9" customHeight="1" x14ac:dyDescent="0.15">
      <c r="A32" s="3" t="s">
        <v>1122</v>
      </c>
      <c r="B32" s="226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471"/>
      <c r="N32" s="471"/>
    </row>
    <row r="33" spans="1:14" ht="9" customHeight="1" x14ac:dyDescent="0.15">
      <c r="A33" s="1">
        <v>2020</v>
      </c>
      <c r="B33" s="235"/>
      <c r="C33" s="1">
        <v>16</v>
      </c>
      <c r="D33" s="1">
        <v>1</v>
      </c>
      <c r="E33" s="1">
        <v>2</v>
      </c>
      <c r="F33" s="1">
        <v>15</v>
      </c>
      <c r="G33" s="1">
        <v>8</v>
      </c>
      <c r="H33" s="1">
        <v>5</v>
      </c>
      <c r="I33" s="1">
        <v>18</v>
      </c>
      <c r="J33" s="14" t="s">
        <v>498</v>
      </c>
      <c r="K33" s="1">
        <v>18</v>
      </c>
      <c r="L33" s="1">
        <v>18</v>
      </c>
      <c r="M33" s="1">
        <v>1.7</v>
      </c>
      <c r="N33" s="1">
        <v>88.9</v>
      </c>
    </row>
    <row r="34" spans="1:14" ht="9" customHeight="1" x14ac:dyDescent="0.15">
      <c r="A34" s="1">
        <v>2021</v>
      </c>
      <c r="C34" s="1">
        <v>16</v>
      </c>
      <c r="D34" s="1">
        <v>1</v>
      </c>
      <c r="E34" s="1">
        <v>2</v>
      </c>
      <c r="F34" s="1">
        <v>15</v>
      </c>
      <c r="G34" s="1">
        <v>11</v>
      </c>
      <c r="H34" s="1">
        <v>5</v>
      </c>
      <c r="I34" s="1">
        <v>21</v>
      </c>
      <c r="J34" s="14" t="s">
        <v>498</v>
      </c>
      <c r="K34" s="1">
        <v>21</v>
      </c>
      <c r="L34" s="1">
        <v>21</v>
      </c>
      <c r="M34" s="250">
        <v>2</v>
      </c>
      <c r="N34" s="1">
        <v>76.2</v>
      </c>
    </row>
    <row r="35" spans="1:14" ht="9" customHeight="1" x14ac:dyDescent="0.15">
      <c r="A35" s="1">
        <v>2022</v>
      </c>
      <c r="B35" s="235" t="s">
        <v>1705</v>
      </c>
      <c r="C35" s="1">
        <v>16</v>
      </c>
      <c r="D35" s="1">
        <v>1</v>
      </c>
      <c r="E35" s="1">
        <v>3</v>
      </c>
      <c r="F35" s="1">
        <v>14</v>
      </c>
      <c r="G35" s="1">
        <v>9</v>
      </c>
      <c r="H35" s="1">
        <v>6</v>
      </c>
      <c r="I35" s="1">
        <v>17</v>
      </c>
      <c r="J35" s="14" t="s">
        <v>498</v>
      </c>
      <c r="K35" s="1">
        <v>17</v>
      </c>
      <c r="L35" s="1">
        <v>17</v>
      </c>
      <c r="M35" s="1">
        <v>1.6</v>
      </c>
      <c r="N35" s="1">
        <v>94.1</v>
      </c>
    </row>
    <row r="36" spans="1:14" ht="9" customHeight="1" x14ac:dyDescent="0.15">
      <c r="A36" s="3" t="s">
        <v>1706</v>
      </c>
      <c r="B36" s="226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471"/>
      <c r="N36" s="471"/>
    </row>
    <row r="37" spans="1:14" ht="9" customHeight="1" x14ac:dyDescent="0.15">
      <c r="A37" s="1">
        <v>2020</v>
      </c>
      <c r="B37" s="235"/>
      <c r="C37" s="1">
        <v>57</v>
      </c>
      <c r="D37" s="14" t="s">
        <v>669</v>
      </c>
      <c r="E37" s="14" t="s">
        <v>669</v>
      </c>
      <c r="F37" s="1">
        <v>57</v>
      </c>
      <c r="G37" s="1">
        <v>8</v>
      </c>
      <c r="H37" s="1">
        <v>17</v>
      </c>
      <c r="I37" s="1">
        <v>48</v>
      </c>
      <c r="J37" s="14" t="s">
        <v>498</v>
      </c>
      <c r="K37" s="1">
        <v>48</v>
      </c>
      <c r="L37" s="1">
        <v>48</v>
      </c>
      <c r="M37" s="1">
        <v>4.5999999999999996</v>
      </c>
      <c r="N37" s="1">
        <v>118.8</v>
      </c>
    </row>
    <row r="38" spans="1:14" ht="9" customHeight="1" x14ac:dyDescent="0.15">
      <c r="A38" s="1">
        <v>2021</v>
      </c>
      <c r="C38" s="1">
        <v>59</v>
      </c>
      <c r="D38" s="14" t="s">
        <v>669</v>
      </c>
      <c r="E38" s="14" t="s">
        <v>669</v>
      </c>
      <c r="F38" s="1">
        <v>59</v>
      </c>
      <c r="G38" s="1">
        <v>8</v>
      </c>
      <c r="H38" s="1">
        <v>17</v>
      </c>
      <c r="I38" s="1">
        <v>50</v>
      </c>
      <c r="J38" s="14" t="s">
        <v>498</v>
      </c>
      <c r="K38" s="1">
        <v>50</v>
      </c>
      <c r="L38" s="1">
        <v>50</v>
      </c>
      <c r="M38" s="1">
        <v>4.8</v>
      </c>
      <c r="N38" s="250">
        <v>118</v>
      </c>
    </row>
    <row r="39" spans="1:14" ht="9" customHeight="1" x14ac:dyDescent="0.15">
      <c r="A39" s="1">
        <v>2022</v>
      </c>
      <c r="B39" s="235" t="s">
        <v>1705</v>
      </c>
      <c r="C39" s="1">
        <v>58</v>
      </c>
      <c r="D39" s="14" t="s">
        <v>669</v>
      </c>
      <c r="E39" s="14" t="s">
        <v>669</v>
      </c>
      <c r="F39" s="1">
        <v>58</v>
      </c>
      <c r="G39" s="1">
        <v>15</v>
      </c>
      <c r="H39" s="1">
        <v>17</v>
      </c>
      <c r="I39" s="1">
        <v>56</v>
      </c>
      <c r="J39" s="14" t="s">
        <v>498</v>
      </c>
      <c r="K39" s="1">
        <v>56</v>
      </c>
      <c r="L39" s="1">
        <v>56</v>
      </c>
      <c r="M39" s="1">
        <v>5.4</v>
      </c>
      <c r="N39" s="1">
        <v>103.6</v>
      </c>
    </row>
    <row r="40" spans="1:14" ht="5.0999999999999996" customHeight="1" thickBot="1" x14ac:dyDescent="0.2">
      <c r="A40" s="27"/>
      <c r="B40" s="27"/>
      <c r="C40" s="818"/>
      <c r="D40" s="820"/>
      <c r="E40" s="820"/>
      <c r="F40" s="818"/>
      <c r="G40" s="818"/>
      <c r="H40" s="818"/>
      <c r="I40" s="818"/>
      <c r="J40" s="819"/>
      <c r="K40" s="818"/>
      <c r="L40" s="818"/>
      <c r="M40" s="817"/>
      <c r="N40" s="817"/>
    </row>
    <row r="41" spans="1:14" ht="9" customHeight="1" thickTop="1" x14ac:dyDescent="0.15">
      <c r="A41" s="816" t="s">
        <v>1704</v>
      </c>
    </row>
    <row r="42" spans="1:14" ht="9" customHeight="1" x14ac:dyDescent="0.15">
      <c r="L42" s="1">
        <v>71</v>
      </c>
    </row>
    <row r="43" spans="1:14" ht="9" customHeight="1" x14ac:dyDescent="0.15">
      <c r="L43" s="1">
        <v>73</v>
      </c>
    </row>
  </sheetData>
  <mergeCells count="19">
    <mergeCell ref="E4:E6"/>
    <mergeCell ref="G4:G6"/>
    <mergeCell ref="H4:H6"/>
    <mergeCell ref="A1:N1"/>
    <mergeCell ref="L4:L6"/>
    <mergeCell ref="I3:I6"/>
    <mergeCell ref="M3:M4"/>
    <mergeCell ref="N3:N4"/>
    <mergeCell ref="N5:N6"/>
    <mergeCell ref="M5:M6"/>
    <mergeCell ref="J3:J6"/>
    <mergeCell ref="K3:L3"/>
    <mergeCell ref="K4:K6"/>
    <mergeCell ref="A3:B6"/>
    <mergeCell ref="C3:C6"/>
    <mergeCell ref="D3:E3"/>
    <mergeCell ref="F3:F6"/>
    <mergeCell ref="G3:H3"/>
    <mergeCell ref="D4:D6"/>
  </mergeCells>
  <pageMargins left="0.78740157480314965" right="0.78740157480314965" top="0.78740157480314965" bottom="0.78740157480314965" header="0" footer="0"/>
  <pageSetup paperSize="9" scale="93" firstPageNumber="105" orientation="portrait" useFirstPageNumber="1" horizontalDpi="300" verticalDpi="300" r:id="rId1"/>
  <headerFooter scaleWithDoc="0"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A2F03-F084-40A3-AD1E-64A09AA6AFBC}">
  <dimension ref="A1:L45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21.42578125" style="1" customWidth="1"/>
    <col min="2" max="2" width="3.140625" style="1" customWidth="1"/>
    <col min="3" max="3" width="6.7109375" style="1" customWidth="1"/>
    <col min="4" max="4" width="7" style="1" customWidth="1"/>
    <col min="5" max="8" width="5.7109375" style="1" customWidth="1"/>
    <col min="9" max="9" width="6.42578125" style="1" customWidth="1"/>
    <col min="10" max="10" width="7.85546875" style="1" customWidth="1"/>
    <col min="11" max="11" width="6.7109375" style="1" customWidth="1"/>
    <col min="12" max="12" width="7.7109375" style="1" customWidth="1"/>
    <col min="13" max="16384" width="9.140625" style="1"/>
  </cols>
  <sheetData>
    <row r="1" spans="1:12" s="821" customFormat="1" ht="15.95" customHeight="1" x14ac:dyDescent="0.2">
      <c r="A1" s="1079" t="s">
        <v>1740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</row>
    <row r="2" spans="1:12" s="91" customFormat="1" ht="10.15" customHeight="1" x14ac:dyDescent="0.2">
      <c r="A2" s="598" t="s">
        <v>25</v>
      </c>
      <c r="L2" s="599" t="s">
        <v>1726</v>
      </c>
    </row>
    <row r="3" spans="1:12" ht="20.100000000000001" customHeight="1" x14ac:dyDescent="0.15">
      <c r="A3" s="1089" t="s">
        <v>1739</v>
      </c>
      <c r="B3" s="1090"/>
      <c r="C3" s="1088" t="s">
        <v>1738</v>
      </c>
      <c r="D3" s="1082" t="s">
        <v>1737</v>
      </c>
      <c r="E3" s="1083"/>
      <c r="F3" s="1088" t="s">
        <v>1720</v>
      </c>
      <c r="G3" s="1088" t="s">
        <v>1736</v>
      </c>
      <c r="H3" s="1082" t="s">
        <v>1735</v>
      </c>
      <c r="I3" s="1086"/>
      <c r="J3" s="1083"/>
      <c r="K3" s="927" t="s">
        <v>1717</v>
      </c>
      <c r="L3" s="919" t="s">
        <v>1734</v>
      </c>
    </row>
    <row r="4" spans="1:12" ht="19.899999999999999" customHeight="1" x14ac:dyDescent="0.15">
      <c r="A4" s="1089"/>
      <c r="B4" s="1090"/>
      <c r="C4" s="1088"/>
      <c r="D4" s="1087" t="s">
        <v>1715</v>
      </c>
      <c r="E4" s="1087" t="s">
        <v>1714</v>
      </c>
      <c r="F4" s="1088"/>
      <c r="G4" s="1088"/>
      <c r="H4" s="1080" t="s">
        <v>20</v>
      </c>
      <c r="I4" s="1084" t="s">
        <v>1733</v>
      </c>
      <c r="J4" s="1085"/>
      <c r="K4" s="927"/>
      <c r="L4" s="919"/>
    </row>
    <row r="5" spans="1:12" ht="10.15" customHeight="1" x14ac:dyDescent="0.15">
      <c r="A5" s="1089"/>
      <c r="B5" s="1090"/>
      <c r="C5" s="1088"/>
      <c r="D5" s="1088"/>
      <c r="E5" s="1088"/>
      <c r="F5" s="1088"/>
      <c r="G5" s="1088"/>
      <c r="H5" s="1081"/>
      <c r="I5" s="1087" t="s">
        <v>1732</v>
      </c>
      <c r="J5" s="1087" t="s">
        <v>1731</v>
      </c>
      <c r="K5" s="1021"/>
      <c r="L5" s="919"/>
    </row>
    <row r="6" spans="1:12" ht="27.75" customHeight="1" x14ac:dyDescent="0.15">
      <c r="A6" s="1089"/>
      <c r="B6" s="1090"/>
      <c r="C6" s="1088"/>
      <c r="D6" s="1088"/>
      <c r="E6" s="1088"/>
      <c r="F6" s="1088"/>
      <c r="G6" s="1088"/>
      <c r="H6" s="1081"/>
      <c r="I6" s="1088"/>
      <c r="J6" s="1088"/>
      <c r="K6" s="788" t="s">
        <v>1712</v>
      </c>
      <c r="L6" s="277" t="s">
        <v>1711</v>
      </c>
    </row>
    <row r="7" spans="1:12" ht="5.0999999999999996" customHeight="1" x14ac:dyDescent="0.15">
      <c r="K7" s="826"/>
      <c r="L7" s="825"/>
    </row>
    <row r="8" spans="1:12" ht="9" customHeight="1" x14ac:dyDescent="0.15">
      <c r="A8" s="256" t="s">
        <v>1730</v>
      </c>
      <c r="B8" s="256"/>
      <c r="C8" s="257"/>
      <c r="D8" s="257"/>
      <c r="E8" s="257"/>
      <c r="F8" s="257"/>
      <c r="G8" s="257"/>
      <c r="H8" s="257"/>
      <c r="I8" s="257"/>
      <c r="J8" s="257"/>
      <c r="K8" s="257"/>
      <c r="L8" s="257"/>
    </row>
    <row r="9" spans="1:12" ht="9" customHeight="1" x14ac:dyDescent="0.15">
      <c r="A9" s="1">
        <v>2020</v>
      </c>
      <c r="B9" s="235"/>
      <c r="C9" s="1">
        <v>817</v>
      </c>
      <c r="D9" s="1">
        <v>56</v>
      </c>
      <c r="E9" s="1">
        <v>105</v>
      </c>
      <c r="F9" s="1">
        <v>768</v>
      </c>
      <c r="G9" s="11">
        <v>2</v>
      </c>
      <c r="H9" s="1">
        <v>766</v>
      </c>
      <c r="I9" s="1">
        <v>20</v>
      </c>
      <c r="J9" s="1">
        <v>742</v>
      </c>
      <c r="K9" s="1">
        <v>71.400000000000006</v>
      </c>
      <c r="L9" s="1">
        <v>106.7</v>
      </c>
    </row>
    <row r="10" spans="1:12" ht="9" customHeight="1" x14ac:dyDescent="0.15">
      <c r="A10" s="1">
        <v>2021</v>
      </c>
      <c r="C10" s="1">
        <v>767</v>
      </c>
      <c r="D10" s="1">
        <v>50</v>
      </c>
      <c r="E10" s="1">
        <v>122</v>
      </c>
      <c r="F10" s="1">
        <v>695</v>
      </c>
      <c r="G10" s="1">
        <v>5</v>
      </c>
      <c r="H10" s="1">
        <v>690</v>
      </c>
      <c r="I10" s="1">
        <v>10</v>
      </c>
      <c r="J10" s="1">
        <v>677</v>
      </c>
      <c r="K10" s="250">
        <v>65</v>
      </c>
      <c r="L10" s="1">
        <v>111.2</v>
      </c>
    </row>
    <row r="11" spans="1:12" ht="9" customHeight="1" x14ac:dyDescent="0.15">
      <c r="A11" s="1">
        <v>2022</v>
      </c>
      <c r="B11" s="235" t="s">
        <v>1705</v>
      </c>
      <c r="C11" s="1">
        <v>751</v>
      </c>
      <c r="D11" s="1">
        <v>44</v>
      </c>
      <c r="E11" s="1">
        <v>148</v>
      </c>
      <c r="F11" s="1">
        <v>647</v>
      </c>
      <c r="G11" s="1">
        <v>-27</v>
      </c>
      <c r="H11" s="1">
        <v>674</v>
      </c>
      <c r="I11" s="11" t="s">
        <v>498</v>
      </c>
      <c r="J11" s="1">
        <v>671</v>
      </c>
      <c r="K11" s="1">
        <v>64.5</v>
      </c>
      <c r="L11" s="1">
        <v>111.4</v>
      </c>
    </row>
    <row r="12" spans="1:12" ht="9" customHeight="1" x14ac:dyDescent="0.15">
      <c r="A12" s="256" t="s">
        <v>1729</v>
      </c>
      <c r="B12" s="824"/>
      <c r="C12" s="263"/>
      <c r="D12" s="263"/>
      <c r="E12" s="263"/>
      <c r="F12" s="263"/>
      <c r="G12" s="263"/>
      <c r="H12" s="263"/>
      <c r="I12" s="263"/>
      <c r="J12" s="263"/>
      <c r="K12" s="823"/>
      <c r="L12" s="823"/>
    </row>
    <row r="13" spans="1:12" ht="9" customHeight="1" x14ac:dyDescent="0.15">
      <c r="A13" s="1">
        <v>2020</v>
      </c>
      <c r="B13" s="235"/>
      <c r="C13" s="1">
        <v>117</v>
      </c>
      <c r="D13" s="1">
        <v>135</v>
      </c>
      <c r="E13" s="1">
        <v>33</v>
      </c>
      <c r="F13" s="1">
        <v>219</v>
      </c>
      <c r="G13" s="11" t="s">
        <v>498</v>
      </c>
      <c r="H13" s="1">
        <v>219</v>
      </c>
      <c r="I13" s="263" t="s">
        <v>669</v>
      </c>
      <c r="J13" s="1">
        <v>215</v>
      </c>
      <c r="K13" s="1">
        <v>20.7</v>
      </c>
      <c r="L13" s="1">
        <v>53.4</v>
      </c>
    </row>
    <row r="14" spans="1:12" ht="9" customHeight="1" x14ac:dyDescent="0.15">
      <c r="A14" s="1">
        <v>2021</v>
      </c>
      <c r="C14" s="1">
        <v>117</v>
      </c>
      <c r="D14" s="1">
        <v>133</v>
      </c>
      <c r="E14" s="1">
        <v>36</v>
      </c>
      <c r="F14" s="1">
        <v>214</v>
      </c>
      <c r="G14" s="11" t="s">
        <v>498</v>
      </c>
      <c r="H14" s="1">
        <v>214</v>
      </c>
      <c r="I14" s="263" t="s">
        <v>669</v>
      </c>
      <c r="J14" s="1">
        <v>210</v>
      </c>
      <c r="K14" s="1">
        <v>20.2</v>
      </c>
      <c r="L14" s="1">
        <v>54.7</v>
      </c>
    </row>
    <row r="15" spans="1:12" ht="9" customHeight="1" x14ac:dyDescent="0.15">
      <c r="A15" s="1">
        <v>2022</v>
      </c>
      <c r="B15" s="235" t="s">
        <v>1705</v>
      </c>
      <c r="C15" s="1">
        <v>124</v>
      </c>
      <c r="D15" s="1">
        <v>134</v>
      </c>
      <c r="E15" s="1">
        <v>37</v>
      </c>
      <c r="F15" s="1">
        <v>221</v>
      </c>
      <c r="G15" s="11" t="s">
        <v>498</v>
      </c>
      <c r="H15" s="1">
        <v>221</v>
      </c>
      <c r="I15" s="263" t="s">
        <v>669</v>
      </c>
      <c r="J15" s="1">
        <v>217</v>
      </c>
      <c r="K15" s="1">
        <v>20.8</v>
      </c>
      <c r="L15" s="1">
        <v>56.1</v>
      </c>
    </row>
    <row r="16" spans="1:12" ht="9" customHeight="1" x14ac:dyDescent="0.15">
      <c r="A16" s="260" t="s">
        <v>455</v>
      </c>
      <c r="B16" s="824"/>
      <c r="C16" s="263"/>
      <c r="D16" s="263"/>
      <c r="E16" s="263"/>
      <c r="F16" s="263"/>
      <c r="G16" s="263"/>
      <c r="H16" s="263"/>
      <c r="I16" s="263"/>
      <c r="J16" s="263"/>
      <c r="K16" s="823"/>
      <c r="L16" s="823"/>
    </row>
    <row r="17" spans="1:12" ht="9" customHeight="1" x14ac:dyDescent="0.15">
      <c r="A17" s="1">
        <v>2020</v>
      </c>
      <c r="B17" s="235"/>
      <c r="C17" s="1">
        <v>53</v>
      </c>
      <c r="D17" s="1">
        <v>9</v>
      </c>
      <c r="E17" s="1">
        <v>2</v>
      </c>
      <c r="F17" s="1">
        <v>60</v>
      </c>
      <c r="G17" s="263">
        <v>-1</v>
      </c>
      <c r="H17" s="1">
        <v>61</v>
      </c>
      <c r="I17" s="263" t="s">
        <v>669</v>
      </c>
      <c r="J17" s="1">
        <v>61</v>
      </c>
      <c r="K17" s="1">
        <v>5.9</v>
      </c>
      <c r="L17" s="1">
        <v>86.9</v>
      </c>
    </row>
    <row r="18" spans="1:12" ht="9" customHeight="1" x14ac:dyDescent="0.15">
      <c r="A18" s="1">
        <v>2021</v>
      </c>
      <c r="C18" s="1">
        <v>59</v>
      </c>
      <c r="D18" s="1">
        <v>10</v>
      </c>
      <c r="E18" s="1">
        <v>2</v>
      </c>
      <c r="F18" s="1">
        <v>67</v>
      </c>
      <c r="G18" s="263" t="s">
        <v>498</v>
      </c>
      <c r="H18" s="1">
        <v>67</v>
      </c>
      <c r="I18" s="263" t="s">
        <v>669</v>
      </c>
      <c r="J18" s="1">
        <v>67</v>
      </c>
      <c r="K18" s="1">
        <v>6.4</v>
      </c>
      <c r="L18" s="1">
        <v>88.1</v>
      </c>
    </row>
    <row r="19" spans="1:12" ht="9" customHeight="1" x14ac:dyDescent="0.15">
      <c r="A19" s="1">
        <v>2022</v>
      </c>
      <c r="B19" s="235" t="s">
        <v>1705</v>
      </c>
      <c r="C19" s="1">
        <v>52</v>
      </c>
      <c r="D19" s="1">
        <v>13</v>
      </c>
      <c r="E19" s="1">
        <v>1</v>
      </c>
      <c r="F19" s="1">
        <v>64</v>
      </c>
      <c r="G19" s="1">
        <v>-1</v>
      </c>
      <c r="H19" s="1">
        <v>65</v>
      </c>
      <c r="I19" s="263" t="s">
        <v>669</v>
      </c>
      <c r="J19" s="1">
        <v>65</v>
      </c>
      <c r="K19" s="1">
        <v>6.2</v>
      </c>
      <c r="L19" s="250">
        <v>80</v>
      </c>
    </row>
    <row r="20" spans="1:12" ht="9" customHeight="1" x14ac:dyDescent="0.15">
      <c r="A20" s="260" t="s">
        <v>1728</v>
      </c>
      <c r="B20" s="824"/>
      <c r="C20" s="263"/>
      <c r="D20" s="263"/>
      <c r="E20" s="263"/>
      <c r="F20" s="263"/>
      <c r="G20" s="263"/>
      <c r="H20" s="263"/>
      <c r="I20" s="263"/>
      <c r="J20" s="263"/>
      <c r="K20" s="823"/>
      <c r="L20" s="823"/>
    </row>
    <row r="21" spans="1:12" ht="9" customHeight="1" x14ac:dyDescent="0.15">
      <c r="A21" s="1">
        <v>2020</v>
      </c>
      <c r="B21" s="235"/>
      <c r="C21" s="1">
        <v>26</v>
      </c>
      <c r="D21" s="1">
        <v>3</v>
      </c>
      <c r="E21" s="1">
        <v>3</v>
      </c>
      <c r="F21" s="1">
        <v>26</v>
      </c>
      <c r="G21" s="1">
        <v>8</v>
      </c>
      <c r="H21" s="1">
        <v>18</v>
      </c>
      <c r="I21" s="263" t="s">
        <v>669</v>
      </c>
      <c r="J21" s="1">
        <v>18</v>
      </c>
      <c r="K21" s="1">
        <v>1.7</v>
      </c>
      <c r="L21" s="1">
        <v>144.4</v>
      </c>
    </row>
    <row r="22" spans="1:12" ht="9" customHeight="1" x14ac:dyDescent="0.15">
      <c r="A22" s="1">
        <v>2021</v>
      </c>
      <c r="C22" s="1">
        <v>25</v>
      </c>
      <c r="D22" s="1">
        <v>2</v>
      </c>
      <c r="E22" s="1">
        <v>2</v>
      </c>
      <c r="F22" s="1">
        <v>25</v>
      </c>
      <c r="G22" s="263" t="s">
        <v>498</v>
      </c>
      <c r="H22" s="1">
        <v>25</v>
      </c>
      <c r="I22" s="263" t="s">
        <v>669</v>
      </c>
      <c r="J22" s="1">
        <v>25</v>
      </c>
      <c r="K22" s="1">
        <v>2.4</v>
      </c>
      <c r="L22" s="250">
        <v>100</v>
      </c>
    </row>
    <row r="23" spans="1:12" ht="9" customHeight="1" x14ac:dyDescent="0.15">
      <c r="A23" s="1">
        <v>2022</v>
      </c>
      <c r="B23" s="235" t="s">
        <v>1705</v>
      </c>
      <c r="C23" s="1">
        <v>25</v>
      </c>
      <c r="D23" s="1">
        <v>4</v>
      </c>
      <c r="E23" s="1">
        <v>3</v>
      </c>
      <c r="F23" s="1">
        <v>26</v>
      </c>
      <c r="G23" s="263" t="s">
        <v>498</v>
      </c>
      <c r="H23" s="1">
        <v>26</v>
      </c>
      <c r="I23" s="263" t="s">
        <v>669</v>
      </c>
      <c r="J23" s="1">
        <v>26</v>
      </c>
      <c r="K23" s="1">
        <v>2.5</v>
      </c>
      <c r="L23" s="1">
        <v>96.2</v>
      </c>
    </row>
    <row r="24" spans="1:12" ht="9" customHeight="1" x14ac:dyDescent="0.15">
      <c r="A24" s="256" t="s">
        <v>459</v>
      </c>
      <c r="B24" s="824"/>
      <c r="C24" s="263"/>
      <c r="D24" s="263"/>
      <c r="E24" s="263"/>
      <c r="F24" s="263"/>
      <c r="G24" s="263"/>
      <c r="H24" s="263"/>
      <c r="I24" s="263"/>
      <c r="J24" s="263"/>
      <c r="K24" s="823"/>
      <c r="L24" s="823"/>
    </row>
    <row r="25" spans="1:12" ht="9" customHeight="1" x14ac:dyDescent="0.15">
      <c r="A25" s="1">
        <v>2020</v>
      </c>
      <c r="B25" s="235"/>
      <c r="C25" s="1">
        <v>9</v>
      </c>
      <c r="D25" s="1">
        <v>8</v>
      </c>
      <c r="E25" s="1">
        <v>8</v>
      </c>
      <c r="F25" s="1">
        <v>9</v>
      </c>
      <c r="G25" s="263" t="s">
        <v>498</v>
      </c>
      <c r="H25" s="1">
        <v>9</v>
      </c>
      <c r="I25" s="263" t="s">
        <v>669</v>
      </c>
      <c r="J25" s="1">
        <v>9</v>
      </c>
      <c r="K25" s="1">
        <v>0.9</v>
      </c>
      <c r="L25" s="250">
        <v>100</v>
      </c>
    </row>
    <row r="26" spans="1:12" ht="9" customHeight="1" x14ac:dyDescent="0.15">
      <c r="A26" s="1">
        <v>2021</v>
      </c>
      <c r="C26" s="1">
        <v>12</v>
      </c>
      <c r="D26" s="1">
        <v>7</v>
      </c>
      <c r="E26" s="1">
        <v>9</v>
      </c>
      <c r="F26" s="1">
        <v>10</v>
      </c>
      <c r="G26" s="1">
        <v>-1</v>
      </c>
      <c r="H26" s="1">
        <v>11</v>
      </c>
      <c r="I26" s="263" t="s">
        <v>669</v>
      </c>
      <c r="J26" s="1">
        <v>11</v>
      </c>
      <c r="K26" s="1">
        <v>1.1000000000000001</v>
      </c>
      <c r="L26" s="1">
        <v>109.1</v>
      </c>
    </row>
    <row r="27" spans="1:12" ht="9" customHeight="1" x14ac:dyDescent="0.15">
      <c r="A27" s="1">
        <v>2022</v>
      </c>
      <c r="B27" s="235" t="s">
        <v>1705</v>
      </c>
      <c r="C27" s="1">
        <v>12</v>
      </c>
      <c r="D27" s="1">
        <v>8</v>
      </c>
      <c r="E27" s="1">
        <v>9</v>
      </c>
      <c r="F27" s="1">
        <v>11</v>
      </c>
      <c r="G27" s="263" t="s">
        <v>498</v>
      </c>
      <c r="H27" s="1">
        <v>11</v>
      </c>
      <c r="I27" s="263" t="s">
        <v>669</v>
      </c>
      <c r="J27" s="1">
        <v>11</v>
      </c>
      <c r="K27" s="1">
        <v>1.1000000000000001</v>
      </c>
      <c r="L27" s="1">
        <v>109.1</v>
      </c>
    </row>
    <row r="28" spans="1:12" ht="9" customHeight="1" x14ac:dyDescent="0.15">
      <c r="A28" s="256" t="s">
        <v>460</v>
      </c>
      <c r="B28" s="824"/>
      <c r="C28" s="263"/>
      <c r="D28" s="263"/>
      <c r="E28" s="263"/>
      <c r="F28" s="263"/>
      <c r="G28" s="263"/>
      <c r="H28" s="263"/>
      <c r="I28" s="263"/>
      <c r="J28" s="263"/>
      <c r="K28" s="823"/>
      <c r="L28" s="823"/>
    </row>
    <row r="29" spans="1:12" ht="9" customHeight="1" x14ac:dyDescent="0.15">
      <c r="A29" s="1">
        <v>2020</v>
      </c>
      <c r="B29" s="235"/>
      <c r="C29" s="1">
        <v>24</v>
      </c>
      <c r="D29" s="1">
        <v>7</v>
      </c>
      <c r="E29" s="1">
        <v>26</v>
      </c>
      <c r="F29" s="1">
        <v>5</v>
      </c>
      <c r="G29" s="263" t="s">
        <v>498</v>
      </c>
      <c r="H29" s="1">
        <v>5</v>
      </c>
      <c r="I29" s="1">
        <v>1</v>
      </c>
      <c r="J29" s="1">
        <v>4</v>
      </c>
      <c r="K29" s="1">
        <v>0.4</v>
      </c>
      <c r="L29" s="250">
        <v>480</v>
      </c>
    </row>
    <row r="30" spans="1:12" ht="9" customHeight="1" x14ac:dyDescent="0.15">
      <c r="A30" s="1">
        <v>2021</v>
      </c>
      <c r="C30" s="1">
        <v>26</v>
      </c>
      <c r="D30" s="1">
        <v>8</v>
      </c>
      <c r="E30" s="1">
        <v>29</v>
      </c>
      <c r="F30" s="1">
        <v>5</v>
      </c>
      <c r="G30" s="263" t="s">
        <v>498</v>
      </c>
      <c r="H30" s="1">
        <v>5</v>
      </c>
      <c r="I30" s="1">
        <v>1</v>
      </c>
      <c r="J30" s="1">
        <v>4</v>
      </c>
      <c r="K30" s="1">
        <v>0.4</v>
      </c>
      <c r="L30" s="250">
        <v>520</v>
      </c>
    </row>
    <row r="31" spans="1:12" ht="9" customHeight="1" x14ac:dyDescent="0.15">
      <c r="A31" s="1">
        <v>2022</v>
      </c>
      <c r="B31" s="235" t="s">
        <v>1705</v>
      </c>
      <c r="C31" s="1">
        <v>17</v>
      </c>
      <c r="D31" s="1">
        <v>10</v>
      </c>
      <c r="E31" s="1">
        <v>16</v>
      </c>
      <c r="F31" s="1">
        <v>11</v>
      </c>
      <c r="G31" s="263" t="s">
        <v>498</v>
      </c>
      <c r="H31" s="1">
        <v>11</v>
      </c>
      <c r="I31" s="1">
        <v>1</v>
      </c>
      <c r="J31" s="1">
        <v>10</v>
      </c>
      <c r="K31" s="250">
        <v>1</v>
      </c>
      <c r="L31" s="1">
        <v>154.5</v>
      </c>
    </row>
    <row r="32" spans="1:12" ht="9" customHeight="1" x14ac:dyDescent="0.15">
      <c r="A32" s="256" t="s">
        <v>476</v>
      </c>
      <c r="B32" s="824"/>
      <c r="C32" s="263"/>
      <c r="D32" s="263"/>
      <c r="E32" s="263"/>
      <c r="F32" s="263"/>
      <c r="G32" s="263"/>
      <c r="H32" s="263"/>
      <c r="I32" s="263"/>
      <c r="J32" s="263"/>
      <c r="K32" s="823"/>
      <c r="L32" s="823"/>
    </row>
    <row r="33" spans="1:12" ht="9" customHeight="1" x14ac:dyDescent="0.15">
      <c r="A33" s="1">
        <v>2020</v>
      </c>
      <c r="B33" s="235"/>
      <c r="C33" s="1">
        <v>32</v>
      </c>
      <c r="D33" s="1">
        <v>4</v>
      </c>
      <c r="E33" s="1">
        <v>13</v>
      </c>
      <c r="F33" s="1">
        <v>23</v>
      </c>
      <c r="G33" s="263" t="s">
        <v>498</v>
      </c>
      <c r="H33" s="1">
        <v>23</v>
      </c>
      <c r="I33" s="263" t="s">
        <v>669</v>
      </c>
      <c r="J33" s="1">
        <v>23</v>
      </c>
      <c r="K33" s="1">
        <v>2.2000000000000002</v>
      </c>
      <c r="L33" s="1">
        <v>139.1</v>
      </c>
    </row>
    <row r="34" spans="1:12" ht="9" customHeight="1" x14ac:dyDescent="0.15">
      <c r="A34" s="1">
        <v>2021</v>
      </c>
      <c r="C34" s="1">
        <v>32</v>
      </c>
      <c r="D34" s="1">
        <v>5</v>
      </c>
      <c r="E34" s="1">
        <v>15</v>
      </c>
      <c r="F34" s="1">
        <v>22</v>
      </c>
      <c r="G34" s="263" t="s">
        <v>498</v>
      </c>
      <c r="H34" s="1">
        <v>22</v>
      </c>
      <c r="I34" s="263" t="s">
        <v>669</v>
      </c>
      <c r="J34" s="1">
        <v>22</v>
      </c>
      <c r="K34" s="250">
        <v>2.1</v>
      </c>
      <c r="L34" s="1">
        <v>145.5</v>
      </c>
    </row>
    <row r="35" spans="1:12" ht="9" customHeight="1" x14ac:dyDescent="0.15">
      <c r="A35" s="1">
        <v>2022</v>
      </c>
      <c r="B35" s="235" t="s">
        <v>1705</v>
      </c>
      <c r="C35" s="1">
        <v>27</v>
      </c>
      <c r="D35" s="1">
        <v>6</v>
      </c>
      <c r="E35" s="1">
        <v>8</v>
      </c>
      <c r="F35" s="1">
        <v>25</v>
      </c>
      <c r="G35" s="263">
        <v>2</v>
      </c>
      <c r="H35" s="1">
        <v>23</v>
      </c>
      <c r="I35" s="263" t="s">
        <v>669</v>
      </c>
      <c r="J35" s="1">
        <v>23</v>
      </c>
      <c r="K35" s="1">
        <v>2.2000000000000002</v>
      </c>
      <c r="L35" s="1">
        <v>117.4</v>
      </c>
    </row>
    <row r="36" spans="1:12" ht="9" customHeight="1" x14ac:dyDescent="0.15">
      <c r="A36" s="256" t="s">
        <v>462</v>
      </c>
      <c r="B36" s="824"/>
      <c r="C36" s="263"/>
      <c r="D36" s="263"/>
      <c r="E36" s="263"/>
      <c r="F36" s="263"/>
      <c r="G36" s="263"/>
      <c r="H36" s="263"/>
      <c r="I36" s="263"/>
      <c r="J36" s="263"/>
      <c r="K36" s="823"/>
      <c r="L36" s="823"/>
    </row>
    <row r="37" spans="1:12" ht="9" customHeight="1" x14ac:dyDescent="0.15">
      <c r="A37" s="1">
        <v>2020</v>
      </c>
      <c r="B37" s="235"/>
      <c r="C37" s="1">
        <v>87</v>
      </c>
      <c r="D37" s="1">
        <v>54</v>
      </c>
      <c r="E37" s="1">
        <v>8</v>
      </c>
      <c r="F37" s="1">
        <v>133</v>
      </c>
      <c r="G37" s="1">
        <v>-1</v>
      </c>
      <c r="H37" s="1">
        <v>134</v>
      </c>
      <c r="I37" s="263" t="s">
        <v>669</v>
      </c>
      <c r="J37" s="1">
        <v>134</v>
      </c>
      <c r="K37" s="250">
        <v>12.9</v>
      </c>
      <c r="L37" s="1">
        <v>64.900000000000006</v>
      </c>
    </row>
    <row r="38" spans="1:12" ht="9" customHeight="1" x14ac:dyDescent="0.15">
      <c r="A38" s="1">
        <v>2021</v>
      </c>
      <c r="C38" s="1">
        <v>90</v>
      </c>
      <c r="D38" s="1">
        <v>60</v>
      </c>
      <c r="E38" s="1">
        <v>9</v>
      </c>
      <c r="F38" s="1">
        <v>141</v>
      </c>
      <c r="G38" s="1">
        <v>3</v>
      </c>
      <c r="H38" s="1">
        <v>138</v>
      </c>
      <c r="I38" s="263" t="s">
        <v>669</v>
      </c>
      <c r="J38" s="1">
        <v>138</v>
      </c>
      <c r="K38" s="1">
        <v>13.3</v>
      </c>
      <c r="L38" s="1">
        <v>65.2</v>
      </c>
    </row>
    <row r="39" spans="1:12" ht="9" customHeight="1" x14ac:dyDescent="0.15">
      <c r="A39" s="1">
        <v>2022</v>
      </c>
      <c r="B39" s="235" t="s">
        <v>1705</v>
      </c>
      <c r="C39" s="1">
        <v>92</v>
      </c>
      <c r="D39" s="1">
        <v>67</v>
      </c>
      <c r="E39" s="1">
        <v>12</v>
      </c>
      <c r="F39" s="1">
        <v>147</v>
      </c>
      <c r="G39" s="263" t="s">
        <v>498</v>
      </c>
      <c r="H39" s="1">
        <v>147</v>
      </c>
      <c r="I39" s="263" t="s">
        <v>669</v>
      </c>
      <c r="J39" s="1">
        <v>147</v>
      </c>
      <c r="K39" s="1">
        <v>14.1</v>
      </c>
      <c r="L39" s="1">
        <v>62.6</v>
      </c>
    </row>
    <row r="40" spans="1:12" ht="9" customHeight="1" x14ac:dyDescent="0.15">
      <c r="A40" s="256" t="s">
        <v>470</v>
      </c>
      <c r="B40" s="824"/>
      <c r="C40" s="263"/>
      <c r="D40" s="263"/>
      <c r="E40" s="263"/>
      <c r="F40" s="263"/>
      <c r="G40" s="263"/>
      <c r="H40" s="263"/>
      <c r="I40" s="263"/>
      <c r="J40" s="263"/>
      <c r="K40" s="823"/>
      <c r="L40" s="822"/>
    </row>
    <row r="41" spans="1:12" ht="9" customHeight="1" x14ac:dyDescent="0.15">
      <c r="A41" s="1">
        <v>2020</v>
      </c>
      <c r="B41" s="235"/>
      <c r="C41" s="263" t="s">
        <v>498</v>
      </c>
      <c r="D41" s="1">
        <v>3</v>
      </c>
      <c r="E41" s="263" t="s">
        <v>498</v>
      </c>
      <c r="F41" s="1">
        <v>3</v>
      </c>
      <c r="G41" s="263" t="s">
        <v>498</v>
      </c>
      <c r="H41" s="1">
        <v>3</v>
      </c>
      <c r="I41" s="263" t="s">
        <v>669</v>
      </c>
      <c r="J41" s="1">
        <v>3</v>
      </c>
      <c r="K41" s="1">
        <v>0.3</v>
      </c>
      <c r="L41" s="263" t="s">
        <v>669</v>
      </c>
    </row>
    <row r="42" spans="1:12" ht="9" customHeight="1" x14ac:dyDescent="0.15">
      <c r="A42" s="1">
        <v>2021</v>
      </c>
      <c r="C42" s="263" t="s">
        <v>498</v>
      </c>
      <c r="D42" s="1">
        <v>4</v>
      </c>
      <c r="E42" s="263" t="s">
        <v>498</v>
      </c>
      <c r="F42" s="1">
        <v>4</v>
      </c>
      <c r="G42" s="263" t="s">
        <v>498</v>
      </c>
      <c r="H42" s="1">
        <v>4</v>
      </c>
      <c r="I42" s="263" t="s">
        <v>669</v>
      </c>
      <c r="J42" s="1">
        <v>4</v>
      </c>
      <c r="K42" s="1">
        <v>0.4</v>
      </c>
      <c r="L42" s="263" t="s">
        <v>669</v>
      </c>
    </row>
    <row r="43" spans="1:12" ht="9" customHeight="1" x14ac:dyDescent="0.15">
      <c r="A43" s="1">
        <v>2022</v>
      </c>
      <c r="B43" s="235" t="s">
        <v>1705</v>
      </c>
      <c r="C43" s="263" t="s">
        <v>498</v>
      </c>
      <c r="D43" s="1">
        <v>5</v>
      </c>
      <c r="E43" s="263" t="s">
        <v>498</v>
      </c>
      <c r="F43" s="1">
        <v>5</v>
      </c>
      <c r="G43" s="263" t="s">
        <v>498</v>
      </c>
      <c r="H43" s="1">
        <v>5</v>
      </c>
      <c r="I43" s="263" t="s">
        <v>669</v>
      </c>
      <c r="J43" s="1">
        <v>5</v>
      </c>
      <c r="K43" s="1">
        <v>0.5</v>
      </c>
      <c r="L43" s="263" t="s">
        <v>669</v>
      </c>
    </row>
    <row r="44" spans="1:12" ht="5.0999999999999996" customHeight="1" thickBot="1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</row>
    <row r="45" spans="1:12" ht="9" customHeight="1" thickTop="1" x14ac:dyDescent="0.15">
      <c r="A45" s="816" t="s">
        <v>1704</v>
      </c>
    </row>
  </sheetData>
  <mergeCells count="15">
    <mergeCell ref="A1:L1"/>
    <mergeCell ref="H4:H6"/>
    <mergeCell ref="D3:E3"/>
    <mergeCell ref="K3:K5"/>
    <mergeCell ref="L3:L5"/>
    <mergeCell ref="I4:J4"/>
    <mergeCell ref="H3:J3"/>
    <mergeCell ref="I5:I6"/>
    <mergeCell ref="J5:J6"/>
    <mergeCell ref="C3:C6"/>
    <mergeCell ref="A3:B6"/>
    <mergeCell ref="G3:G6"/>
    <mergeCell ref="F3:F6"/>
    <mergeCell ref="E4:E6"/>
    <mergeCell ref="D4:D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82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9" style="1" customWidth="1"/>
    <col min="2" max="7" width="11.28515625" style="1" customWidth="1"/>
    <col min="8" max="9" width="9.140625" style="1"/>
    <col min="10" max="10" width="6.85546875" style="1" bestFit="1" customWidth="1"/>
    <col min="11" max="11" width="3.5703125" style="1" bestFit="1" customWidth="1"/>
    <col min="12" max="12" width="4" style="1" bestFit="1" customWidth="1"/>
    <col min="13" max="13" width="3.5703125" style="1" bestFit="1" customWidth="1"/>
    <col min="14" max="14" width="4" style="1" bestFit="1" customWidth="1"/>
    <col min="15" max="15" width="3.5703125" style="1" bestFit="1" customWidth="1"/>
    <col min="16" max="16" width="4" style="1" bestFit="1" customWidth="1"/>
    <col min="17" max="17" width="3" style="1" bestFit="1" customWidth="1"/>
    <col min="18" max="16384" width="9.140625" style="1"/>
  </cols>
  <sheetData>
    <row r="1" spans="1:7" s="91" customFormat="1" ht="15.95" customHeight="1" x14ac:dyDescent="0.2">
      <c r="A1" s="842" t="s">
        <v>295</v>
      </c>
      <c r="B1" s="842"/>
      <c r="C1" s="842"/>
      <c r="D1" s="842"/>
      <c r="E1" s="842"/>
      <c r="F1" s="842"/>
      <c r="G1" s="842"/>
    </row>
    <row r="2" spans="1:7" ht="9" customHeight="1" x14ac:dyDescent="0.15">
      <c r="A2" s="3" t="s">
        <v>47</v>
      </c>
      <c r="G2" s="11"/>
    </row>
    <row r="3" spans="1:7" ht="9.9499999999999993" customHeight="1" x14ac:dyDescent="0.15">
      <c r="A3" s="852" t="s">
        <v>214</v>
      </c>
      <c r="B3" s="54"/>
      <c r="C3" s="55" t="s">
        <v>24</v>
      </c>
      <c r="D3" s="56"/>
      <c r="E3" s="57"/>
      <c r="F3" s="55" t="s">
        <v>0</v>
      </c>
      <c r="G3" s="55"/>
    </row>
    <row r="4" spans="1:7" ht="9.9499999999999993" customHeight="1" x14ac:dyDescent="0.15">
      <c r="A4" s="853"/>
      <c r="B4" s="17">
        <v>2020</v>
      </c>
      <c r="C4" s="17">
        <v>2021</v>
      </c>
      <c r="D4" s="17">
        <v>2022</v>
      </c>
      <c r="E4" s="17">
        <v>2020</v>
      </c>
      <c r="F4" s="17">
        <v>2021</v>
      </c>
      <c r="G4" s="21">
        <v>2022</v>
      </c>
    </row>
    <row r="5" spans="1:7" ht="9.9499999999999993" customHeight="1" x14ac:dyDescent="0.15">
      <c r="A5" s="854"/>
      <c r="B5" s="60"/>
      <c r="C5" s="61" t="s">
        <v>23</v>
      </c>
      <c r="D5" s="62"/>
      <c r="E5" s="60"/>
      <c r="F5" s="61" t="s">
        <v>22</v>
      </c>
      <c r="G5" s="61"/>
    </row>
    <row r="6" spans="1:7" ht="5.0999999999999996" customHeight="1" x14ac:dyDescent="0.15">
      <c r="B6" s="14"/>
      <c r="C6" s="14"/>
      <c r="D6" s="14"/>
      <c r="E6" s="14"/>
      <c r="F6" s="13"/>
      <c r="G6" s="13"/>
    </row>
    <row r="7" spans="1:7" ht="10.15" customHeight="1" x14ac:dyDescent="0.15">
      <c r="A7" s="116" t="s">
        <v>217</v>
      </c>
      <c r="B7" s="117"/>
      <c r="C7" s="117"/>
      <c r="D7" s="117"/>
      <c r="E7" s="117"/>
      <c r="F7" s="117"/>
      <c r="G7" s="117"/>
    </row>
    <row r="8" spans="1:7" ht="10.15" customHeight="1" x14ac:dyDescent="0.15">
      <c r="A8" s="118" t="s">
        <v>15</v>
      </c>
      <c r="B8" s="162">
        <v>465</v>
      </c>
      <c r="C8" s="83">
        <v>462</v>
      </c>
      <c r="D8" s="83">
        <v>470</v>
      </c>
      <c r="E8" s="83">
        <v>15037</v>
      </c>
      <c r="F8" s="83">
        <v>12724</v>
      </c>
      <c r="G8" s="83">
        <v>13031</v>
      </c>
    </row>
    <row r="9" spans="1:7" ht="10.15" customHeight="1" x14ac:dyDescent="0.15">
      <c r="A9" s="118" t="s">
        <v>255</v>
      </c>
      <c r="B9" s="162">
        <v>98</v>
      </c>
      <c r="C9" s="83">
        <v>103</v>
      </c>
      <c r="D9" s="83">
        <v>85</v>
      </c>
      <c r="E9" s="83">
        <v>1775</v>
      </c>
      <c r="F9" s="83">
        <v>1861</v>
      </c>
      <c r="G9" s="83">
        <v>1524</v>
      </c>
    </row>
    <row r="10" spans="1:7" ht="10.15" customHeight="1" x14ac:dyDescent="0.15">
      <c r="A10" s="118" t="s">
        <v>211</v>
      </c>
      <c r="B10" s="162">
        <v>22</v>
      </c>
      <c r="C10" s="83">
        <v>21</v>
      </c>
      <c r="D10" s="110">
        <v>17</v>
      </c>
      <c r="E10" s="83">
        <v>33</v>
      </c>
      <c r="F10" s="83">
        <v>31</v>
      </c>
      <c r="G10" s="83">
        <v>27</v>
      </c>
    </row>
    <row r="11" spans="1:7" ht="10.15" customHeight="1" x14ac:dyDescent="0.15">
      <c r="A11" s="118" t="s">
        <v>221</v>
      </c>
      <c r="B11" s="162">
        <v>12</v>
      </c>
      <c r="C11" s="83">
        <v>12</v>
      </c>
      <c r="D11" s="83">
        <v>11</v>
      </c>
      <c r="E11" s="83">
        <v>22</v>
      </c>
      <c r="F11" s="83">
        <v>20</v>
      </c>
      <c r="G11" s="83">
        <v>19</v>
      </c>
    </row>
    <row r="12" spans="1:7" ht="10.15" customHeight="1" x14ac:dyDescent="0.15">
      <c r="A12" s="118" t="s">
        <v>212</v>
      </c>
      <c r="B12" s="162">
        <v>45</v>
      </c>
      <c r="C12" s="83">
        <v>44</v>
      </c>
      <c r="D12" s="83">
        <v>44</v>
      </c>
      <c r="E12" s="83">
        <v>702</v>
      </c>
      <c r="F12" s="83">
        <v>695</v>
      </c>
      <c r="G12" s="83">
        <v>676</v>
      </c>
    </row>
    <row r="13" spans="1:7" ht="10.15" customHeight="1" x14ac:dyDescent="0.15">
      <c r="A13" s="118" t="s">
        <v>222</v>
      </c>
      <c r="B13" s="162">
        <v>40</v>
      </c>
      <c r="C13" s="83">
        <v>40</v>
      </c>
      <c r="D13" s="83">
        <v>33</v>
      </c>
      <c r="E13" s="83">
        <v>107</v>
      </c>
      <c r="F13" s="83">
        <v>95</v>
      </c>
      <c r="G13" s="83">
        <v>83</v>
      </c>
    </row>
    <row r="14" spans="1:7" ht="10.15" customHeight="1" x14ac:dyDescent="0.15">
      <c r="A14" s="118" t="s">
        <v>210</v>
      </c>
      <c r="B14" s="162">
        <v>13740</v>
      </c>
      <c r="C14" s="83">
        <v>13481</v>
      </c>
      <c r="D14" s="83">
        <v>13575</v>
      </c>
      <c r="E14" s="83">
        <v>610884</v>
      </c>
      <c r="F14" s="83">
        <v>611896</v>
      </c>
      <c r="G14" s="83">
        <v>591531</v>
      </c>
    </row>
    <row r="15" spans="1:7" ht="10.15" customHeight="1" x14ac:dyDescent="0.15">
      <c r="A15" s="116" t="s">
        <v>218</v>
      </c>
      <c r="B15" s="162"/>
      <c r="C15" s="83"/>
      <c r="D15" s="83"/>
      <c r="E15" s="83"/>
      <c r="F15" s="83"/>
      <c r="G15" s="83"/>
    </row>
    <row r="16" spans="1:7" ht="10.15" customHeight="1" x14ac:dyDescent="0.15">
      <c r="A16" s="118" t="s">
        <v>203</v>
      </c>
      <c r="B16" s="162">
        <v>75</v>
      </c>
      <c r="C16" s="83">
        <v>74</v>
      </c>
      <c r="D16" s="83">
        <v>74</v>
      </c>
      <c r="E16" s="83">
        <v>1350</v>
      </c>
      <c r="F16" s="83">
        <v>1418</v>
      </c>
      <c r="G16" s="83">
        <v>1490</v>
      </c>
    </row>
    <row r="17" spans="1:16" ht="10.15" customHeight="1" x14ac:dyDescent="0.15">
      <c r="A17" s="118" t="s">
        <v>166</v>
      </c>
      <c r="B17" s="162">
        <v>35</v>
      </c>
      <c r="C17" s="83">
        <v>34</v>
      </c>
      <c r="D17" s="83">
        <v>35</v>
      </c>
      <c r="E17" s="83">
        <v>245</v>
      </c>
      <c r="F17" s="83">
        <v>241</v>
      </c>
      <c r="G17" s="83">
        <v>405</v>
      </c>
    </row>
    <row r="18" spans="1:16" ht="9.6" customHeight="1" x14ac:dyDescent="0.15">
      <c r="A18" s="118" t="s">
        <v>167</v>
      </c>
      <c r="B18" s="162">
        <v>296</v>
      </c>
      <c r="C18" s="83">
        <v>287</v>
      </c>
      <c r="D18" s="162">
        <v>285</v>
      </c>
      <c r="E18" s="162">
        <v>3966</v>
      </c>
      <c r="F18" s="83">
        <v>3718</v>
      </c>
      <c r="G18" s="162">
        <v>4415</v>
      </c>
    </row>
    <row r="19" spans="1:16" s="12" customFormat="1" ht="10.15" customHeight="1" x14ac:dyDescent="0.15">
      <c r="A19" s="118" t="s">
        <v>38</v>
      </c>
      <c r="B19" s="162">
        <v>95</v>
      </c>
      <c r="C19" s="83">
        <v>92</v>
      </c>
      <c r="D19" s="83">
        <v>92</v>
      </c>
      <c r="E19" s="162">
        <v>151</v>
      </c>
      <c r="F19" s="83">
        <v>131</v>
      </c>
      <c r="G19" s="162">
        <v>128</v>
      </c>
    </row>
    <row r="20" spans="1:16" ht="10.15" customHeight="1" x14ac:dyDescent="0.15">
      <c r="A20" s="118" t="s">
        <v>213</v>
      </c>
      <c r="B20" s="162">
        <v>37</v>
      </c>
      <c r="C20" s="83">
        <v>37</v>
      </c>
      <c r="D20" s="83">
        <v>37</v>
      </c>
      <c r="E20" s="83">
        <v>101</v>
      </c>
      <c r="F20" s="83">
        <v>114</v>
      </c>
      <c r="G20" s="83">
        <v>120</v>
      </c>
    </row>
    <row r="21" spans="1:16" ht="10.15" customHeight="1" x14ac:dyDescent="0.15">
      <c r="A21" s="118" t="s">
        <v>7</v>
      </c>
      <c r="B21" s="162">
        <v>264</v>
      </c>
      <c r="C21" s="83">
        <v>262</v>
      </c>
      <c r="D21" s="162">
        <v>262</v>
      </c>
      <c r="E21" s="162">
        <v>3966</v>
      </c>
      <c r="F21" s="83">
        <v>2754</v>
      </c>
      <c r="G21" s="162">
        <v>2953</v>
      </c>
    </row>
    <row r="22" spans="1:16" ht="10.15" customHeight="1" x14ac:dyDescent="0.15">
      <c r="A22" s="118" t="s">
        <v>5</v>
      </c>
      <c r="B22" s="162">
        <v>43</v>
      </c>
      <c r="C22" s="83">
        <v>42</v>
      </c>
      <c r="D22" s="162">
        <v>42</v>
      </c>
      <c r="E22" s="162">
        <v>340</v>
      </c>
      <c r="F22" s="83">
        <v>331</v>
      </c>
      <c r="G22" s="162">
        <v>338</v>
      </c>
    </row>
    <row r="23" spans="1:16" ht="10.15" customHeight="1" x14ac:dyDescent="0.15">
      <c r="A23" s="118" t="s">
        <v>169</v>
      </c>
      <c r="B23" s="162">
        <v>16</v>
      </c>
      <c r="C23" s="83">
        <v>22</v>
      </c>
      <c r="D23" s="83">
        <v>22</v>
      </c>
      <c r="E23" s="83">
        <v>48</v>
      </c>
      <c r="F23" s="83">
        <v>68</v>
      </c>
      <c r="G23" s="83">
        <v>68</v>
      </c>
    </row>
    <row r="24" spans="1:16" ht="10.15" customHeight="1" x14ac:dyDescent="0.15">
      <c r="A24" s="118" t="s">
        <v>44</v>
      </c>
      <c r="B24" s="162">
        <v>36</v>
      </c>
      <c r="C24" s="83">
        <v>35</v>
      </c>
      <c r="D24" s="83">
        <v>35</v>
      </c>
      <c r="E24" s="83">
        <v>269</v>
      </c>
      <c r="F24" s="83">
        <v>254</v>
      </c>
      <c r="G24" s="83">
        <v>242</v>
      </c>
    </row>
    <row r="25" spans="1:16" ht="4.9000000000000004" customHeight="1" thickBot="1" x14ac:dyDescent="0.2">
      <c r="A25" s="119"/>
      <c r="B25" s="119"/>
      <c r="C25" s="119"/>
      <c r="D25" s="119"/>
      <c r="E25" s="119"/>
      <c r="F25" s="120"/>
      <c r="G25" s="120"/>
    </row>
    <row r="26" spans="1:16" ht="9" customHeight="1" thickTop="1" x14ac:dyDescent="0.15">
      <c r="A26" s="121" t="s">
        <v>281</v>
      </c>
      <c r="B26" s="122"/>
      <c r="C26" s="123"/>
      <c r="D26" s="116"/>
      <c r="E26" s="124"/>
      <c r="F26" s="110"/>
      <c r="G26" s="110"/>
    </row>
    <row r="27" spans="1:16" ht="9" customHeight="1" x14ac:dyDescent="0.15">
      <c r="A27" s="110"/>
      <c r="B27" s="110"/>
      <c r="C27" s="110"/>
      <c r="D27" s="110"/>
      <c r="E27" s="110"/>
      <c r="F27" s="110"/>
      <c r="G27" s="110"/>
    </row>
    <row r="28" spans="1:16" ht="9" customHeight="1" x14ac:dyDescent="0.15">
      <c r="A28" s="110"/>
      <c r="B28" s="110"/>
      <c r="C28" s="110"/>
      <c r="D28" s="110"/>
      <c r="E28" s="110"/>
      <c r="F28" s="110"/>
      <c r="G28" s="110"/>
    </row>
    <row r="29" spans="1:16" ht="9" customHeight="1" x14ac:dyDescent="0.15">
      <c r="A29" s="110"/>
    </row>
    <row r="30" spans="1:16" ht="9" customHeight="1" x14ac:dyDescent="0.15">
      <c r="A30" s="110"/>
    </row>
    <row r="31" spans="1:16" ht="9" customHeight="1" x14ac:dyDescent="0.15">
      <c r="A31" s="110"/>
      <c r="J31" s="110"/>
      <c r="K31" s="856"/>
      <c r="L31" s="856"/>
      <c r="M31" s="856"/>
      <c r="N31" s="856"/>
      <c r="O31" s="856"/>
      <c r="P31" s="856"/>
    </row>
    <row r="32" spans="1:16" ht="9" customHeight="1" x14ac:dyDescent="0.15">
      <c r="A32" s="110"/>
      <c r="B32" s="110"/>
      <c r="C32" s="110"/>
      <c r="D32" s="110"/>
      <c r="E32" s="110"/>
      <c r="F32" s="110"/>
      <c r="G32" s="110"/>
      <c r="J32" s="110"/>
      <c r="K32" s="168"/>
      <c r="L32" s="168"/>
      <c r="M32" s="168"/>
      <c r="N32" s="168"/>
      <c r="O32" s="168"/>
      <c r="P32" s="168"/>
    </row>
    <row r="33" spans="1:17" ht="9" customHeight="1" x14ac:dyDescent="0.15">
      <c r="A33" s="110"/>
      <c r="B33" s="110"/>
      <c r="C33" s="110"/>
      <c r="D33" s="110"/>
      <c r="E33" s="110"/>
      <c r="F33" s="110"/>
      <c r="G33" s="110"/>
      <c r="J33" s="169"/>
      <c r="K33" s="110"/>
      <c r="L33" s="110"/>
      <c r="M33" s="110"/>
      <c r="N33" s="110"/>
      <c r="O33" s="110"/>
      <c r="Q33" s="170"/>
    </row>
    <row r="34" spans="1:17" ht="9" customHeight="1" x14ac:dyDescent="0.15">
      <c r="A34" s="110"/>
      <c r="B34" s="110"/>
      <c r="C34" s="110"/>
      <c r="D34" s="110"/>
      <c r="E34" s="110"/>
      <c r="F34" s="110"/>
      <c r="G34" s="110"/>
    </row>
    <row r="35" spans="1:17" ht="9" customHeight="1" x14ac:dyDescent="0.15">
      <c r="A35" s="110"/>
      <c r="B35" s="110"/>
      <c r="C35" s="110"/>
      <c r="D35" s="110"/>
      <c r="E35" s="110"/>
      <c r="F35" s="110"/>
      <c r="G35" s="110"/>
    </row>
    <row r="36" spans="1:17" ht="9" customHeight="1" x14ac:dyDescent="0.15">
      <c r="A36" s="110"/>
      <c r="B36" s="110"/>
      <c r="C36" s="110"/>
      <c r="D36" s="110"/>
      <c r="E36" s="110"/>
      <c r="F36" s="110"/>
      <c r="G36" s="110"/>
    </row>
    <row r="37" spans="1:17" ht="9" customHeight="1" x14ac:dyDescent="0.15">
      <c r="A37" s="110"/>
      <c r="B37" s="110"/>
      <c r="C37" s="110"/>
      <c r="D37" s="110"/>
      <c r="E37" s="110"/>
      <c r="F37" s="110"/>
      <c r="G37" s="110"/>
    </row>
    <row r="38" spans="1:17" ht="9" customHeight="1" x14ac:dyDescent="0.15">
      <c r="A38" s="110"/>
      <c r="B38" s="110"/>
      <c r="C38" s="110"/>
      <c r="D38" s="110"/>
      <c r="E38" s="110"/>
      <c r="F38" s="110"/>
      <c r="G38" s="110"/>
    </row>
    <row r="39" spans="1:17" ht="9" customHeight="1" x14ac:dyDescent="0.15">
      <c r="A39" s="110"/>
      <c r="B39" s="110"/>
      <c r="C39" s="110"/>
      <c r="D39" s="110"/>
      <c r="E39" s="110"/>
      <c r="F39" s="110"/>
      <c r="G39" s="110"/>
    </row>
    <row r="40" spans="1:17" ht="9" customHeight="1" x14ac:dyDescent="0.15">
      <c r="A40" s="110"/>
    </row>
    <row r="41" spans="1:17" ht="9" customHeight="1" x14ac:dyDescent="0.15">
      <c r="A41" s="110"/>
      <c r="B41" s="110"/>
      <c r="C41" s="110"/>
      <c r="D41" s="110"/>
      <c r="E41" s="110"/>
      <c r="F41" s="110"/>
      <c r="G41" s="110"/>
    </row>
    <row r="42" spans="1:17" ht="9" customHeight="1" x14ac:dyDescent="0.15">
      <c r="A42" s="110"/>
      <c r="B42" s="110"/>
      <c r="C42" s="110"/>
      <c r="D42" s="110"/>
      <c r="E42" s="110"/>
      <c r="F42" s="110"/>
      <c r="G42" s="110"/>
    </row>
    <row r="43" spans="1:17" ht="9" customHeight="1" x14ac:dyDescent="0.15">
      <c r="A43" s="110"/>
      <c r="B43" s="110"/>
      <c r="C43" s="110"/>
      <c r="D43" s="110"/>
      <c r="E43" s="110"/>
      <c r="F43" s="110"/>
      <c r="G43" s="110"/>
    </row>
    <row r="44" spans="1:17" ht="9" customHeight="1" x14ac:dyDescent="0.15">
      <c r="A44" s="110"/>
      <c r="B44" s="110"/>
      <c r="C44" s="110"/>
      <c r="D44" s="110"/>
      <c r="E44" s="110"/>
      <c r="F44" s="110"/>
      <c r="G44" s="110"/>
    </row>
    <row r="45" spans="1:17" ht="9" customHeight="1" x14ac:dyDescent="0.15">
      <c r="A45" s="110"/>
      <c r="B45" s="83"/>
      <c r="C45" s="83"/>
      <c r="D45" s="83"/>
      <c r="E45" s="83"/>
      <c r="F45" s="83"/>
      <c r="G45" s="83"/>
    </row>
    <row r="46" spans="1:17" ht="9" customHeight="1" x14ac:dyDescent="0.15">
      <c r="A46" s="110"/>
      <c r="B46" s="110"/>
      <c r="C46" s="110"/>
      <c r="D46" s="110"/>
      <c r="E46" s="110"/>
      <c r="F46" s="110"/>
      <c r="G46" s="110"/>
    </row>
    <row r="47" spans="1:17" ht="9" customHeight="1" x14ac:dyDescent="0.15">
      <c r="A47" s="110"/>
      <c r="B47" s="110"/>
      <c r="C47" s="110"/>
      <c r="D47" s="110"/>
      <c r="E47" s="110"/>
      <c r="F47" s="110"/>
      <c r="G47" s="110"/>
    </row>
    <row r="48" spans="1:17" ht="9" customHeight="1" x14ac:dyDescent="0.15">
      <c r="A48" s="110"/>
      <c r="B48" s="110"/>
      <c r="C48" s="110"/>
      <c r="D48" s="110"/>
      <c r="E48" s="110"/>
      <c r="F48" s="110"/>
      <c r="G48" s="110"/>
    </row>
    <row r="49" spans="1:7" ht="9" customHeight="1" x14ac:dyDescent="0.15">
      <c r="A49" s="110"/>
      <c r="B49" s="110"/>
      <c r="C49" s="110"/>
      <c r="D49" s="110"/>
      <c r="E49" s="110"/>
      <c r="F49" s="110"/>
      <c r="G49" s="110"/>
    </row>
    <row r="50" spans="1:7" ht="9" customHeight="1" x14ac:dyDescent="0.15">
      <c r="A50" s="110"/>
      <c r="B50" s="110"/>
      <c r="C50" s="110"/>
      <c r="D50" s="110"/>
      <c r="E50" s="110"/>
      <c r="F50" s="110"/>
      <c r="G50" s="110"/>
    </row>
    <row r="51" spans="1:7" ht="9" customHeight="1" x14ac:dyDescent="0.15">
      <c r="A51" s="110"/>
      <c r="B51" s="110"/>
      <c r="C51" s="110"/>
      <c r="D51" s="110"/>
      <c r="E51" s="110"/>
      <c r="F51" s="110"/>
      <c r="G51" s="110"/>
    </row>
    <row r="52" spans="1:7" ht="9" customHeight="1" x14ac:dyDescent="0.15">
      <c r="A52" s="110"/>
      <c r="B52" s="110"/>
      <c r="C52" s="110"/>
      <c r="D52" s="110"/>
      <c r="E52" s="110"/>
      <c r="F52" s="110"/>
      <c r="G52" s="110"/>
    </row>
    <row r="53" spans="1:7" ht="9" customHeight="1" x14ac:dyDescent="0.15">
      <c r="A53" s="110"/>
      <c r="B53" s="110"/>
      <c r="C53" s="110"/>
      <c r="D53" s="110"/>
      <c r="E53" s="110"/>
      <c r="F53" s="110"/>
      <c r="G53" s="110"/>
    </row>
    <row r="54" spans="1:7" ht="9" customHeight="1" x14ac:dyDescent="0.15">
      <c r="A54" s="110"/>
      <c r="B54" s="110"/>
      <c r="C54" s="110"/>
      <c r="D54" s="110"/>
      <c r="E54" s="110"/>
      <c r="F54" s="110"/>
      <c r="G54" s="110"/>
    </row>
    <row r="55" spans="1:7" ht="9" customHeight="1" x14ac:dyDescent="0.15">
      <c r="A55" s="110"/>
      <c r="B55" s="110"/>
      <c r="C55" s="110"/>
      <c r="D55" s="110"/>
      <c r="E55" s="110"/>
      <c r="F55" s="110"/>
      <c r="G55" s="110"/>
    </row>
    <row r="56" spans="1:7" ht="9" customHeight="1" x14ac:dyDescent="0.15">
      <c r="A56" s="110"/>
      <c r="B56" s="110"/>
      <c r="C56" s="110"/>
      <c r="D56" s="110"/>
      <c r="E56" s="110"/>
      <c r="F56" s="110"/>
      <c r="G56" s="110"/>
    </row>
    <row r="57" spans="1:7" ht="9" customHeight="1" x14ac:dyDescent="0.15">
      <c r="A57" s="110"/>
      <c r="B57" s="110"/>
      <c r="C57" s="110"/>
      <c r="D57" s="110"/>
      <c r="E57" s="110"/>
      <c r="F57" s="110"/>
      <c r="G57" s="110"/>
    </row>
    <row r="58" spans="1:7" ht="9" customHeight="1" x14ac:dyDescent="0.15">
      <c r="A58" s="110"/>
      <c r="B58" s="110"/>
      <c r="C58" s="110"/>
      <c r="D58" s="110"/>
      <c r="E58" s="110"/>
      <c r="F58" s="110"/>
      <c r="G58" s="110"/>
    </row>
    <row r="59" spans="1:7" ht="9" customHeight="1" x14ac:dyDescent="0.15">
      <c r="A59" s="110"/>
      <c r="B59" s="110"/>
      <c r="C59" s="110"/>
      <c r="D59" s="110"/>
      <c r="E59" s="110"/>
      <c r="F59" s="110"/>
      <c r="G59" s="110"/>
    </row>
    <row r="60" spans="1:7" ht="9" customHeight="1" x14ac:dyDescent="0.15">
      <c r="A60" s="110"/>
      <c r="B60" s="110"/>
      <c r="C60" s="110"/>
      <c r="D60" s="110"/>
      <c r="E60" s="110"/>
      <c r="F60" s="110"/>
      <c r="G60" s="110"/>
    </row>
    <row r="61" spans="1:7" ht="9" customHeight="1" x14ac:dyDescent="0.15">
      <c r="A61" s="110"/>
      <c r="B61" s="110"/>
      <c r="C61" s="110"/>
      <c r="D61" s="110"/>
      <c r="E61" s="110"/>
      <c r="F61" s="110"/>
      <c r="G61" s="110"/>
    </row>
    <row r="62" spans="1:7" ht="9" customHeight="1" x14ac:dyDescent="0.15">
      <c r="A62" s="110"/>
      <c r="B62" s="110"/>
      <c r="C62" s="110"/>
      <c r="D62" s="110"/>
      <c r="E62" s="110"/>
      <c r="F62" s="110"/>
      <c r="G62" s="110"/>
    </row>
    <row r="63" spans="1:7" ht="9" customHeight="1" x14ac:dyDescent="0.15">
      <c r="A63" s="110"/>
      <c r="B63" s="110"/>
      <c r="C63" s="110"/>
      <c r="D63" s="110"/>
      <c r="E63" s="110"/>
      <c r="F63" s="110"/>
      <c r="G63" s="110"/>
    </row>
    <row r="64" spans="1:7" ht="9" customHeight="1" x14ac:dyDescent="0.15">
      <c r="A64" s="110"/>
      <c r="B64" s="110"/>
      <c r="C64" s="110"/>
      <c r="D64" s="110"/>
      <c r="E64" s="110"/>
      <c r="F64" s="110"/>
      <c r="G64" s="110"/>
    </row>
    <row r="65" spans="1:7" ht="9" customHeight="1" x14ac:dyDescent="0.15">
      <c r="A65" s="110"/>
      <c r="B65" s="110"/>
      <c r="C65" s="110"/>
      <c r="D65" s="110"/>
      <c r="E65" s="110"/>
      <c r="F65" s="110"/>
      <c r="G65" s="110"/>
    </row>
    <row r="66" spans="1:7" ht="9" customHeight="1" x14ac:dyDescent="0.15">
      <c r="A66" s="110"/>
      <c r="B66" s="110"/>
      <c r="C66" s="110"/>
      <c r="D66" s="110"/>
      <c r="E66" s="110"/>
      <c r="F66" s="110"/>
      <c r="G66" s="110"/>
    </row>
    <row r="67" spans="1:7" ht="9" customHeight="1" x14ac:dyDescent="0.15">
      <c r="A67" s="110"/>
      <c r="B67" s="110"/>
      <c r="C67" s="110"/>
      <c r="D67" s="110"/>
      <c r="E67" s="110"/>
      <c r="F67" s="110"/>
      <c r="G67" s="110"/>
    </row>
    <row r="68" spans="1:7" ht="9" customHeight="1" x14ac:dyDescent="0.15">
      <c r="A68" s="110"/>
      <c r="B68" s="110"/>
      <c r="C68" s="110"/>
      <c r="D68" s="110"/>
      <c r="E68" s="110"/>
      <c r="F68" s="110"/>
      <c r="G68" s="110"/>
    </row>
    <row r="69" spans="1:7" ht="9" customHeight="1" x14ac:dyDescent="0.15">
      <c r="A69" s="110"/>
      <c r="B69" s="110"/>
      <c r="C69" s="110"/>
      <c r="D69" s="110"/>
      <c r="E69" s="110"/>
      <c r="F69" s="110"/>
      <c r="G69" s="110"/>
    </row>
    <row r="70" spans="1:7" ht="9" customHeight="1" x14ac:dyDescent="0.15">
      <c r="A70" s="110"/>
      <c r="B70" s="110"/>
      <c r="C70" s="110"/>
      <c r="D70" s="110"/>
      <c r="E70" s="110"/>
      <c r="F70" s="110"/>
      <c r="G70" s="110"/>
    </row>
    <row r="71" spans="1:7" ht="9" customHeight="1" x14ac:dyDescent="0.15">
      <c r="A71" s="110"/>
      <c r="B71" s="110"/>
      <c r="C71" s="110"/>
      <c r="D71" s="110"/>
      <c r="E71" s="110"/>
      <c r="F71" s="110"/>
      <c r="G71" s="110"/>
    </row>
    <row r="72" spans="1:7" ht="9" customHeight="1" x14ac:dyDescent="0.15">
      <c r="A72" s="110"/>
      <c r="B72" s="110"/>
      <c r="C72" s="110"/>
      <c r="D72" s="110"/>
      <c r="E72" s="110"/>
      <c r="F72" s="110"/>
      <c r="G72" s="110"/>
    </row>
    <row r="73" spans="1:7" ht="9" customHeight="1" x14ac:dyDescent="0.15">
      <c r="A73" s="110"/>
      <c r="B73" s="110"/>
      <c r="C73" s="110"/>
      <c r="D73" s="110"/>
      <c r="E73" s="110"/>
      <c r="F73" s="110"/>
      <c r="G73" s="110"/>
    </row>
    <row r="74" spans="1:7" ht="9" customHeight="1" x14ac:dyDescent="0.15">
      <c r="A74" s="110"/>
      <c r="B74" s="110"/>
      <c r="C74" s="110"/>
      <c r="D74" s="110"/>
      <c r="E74" s="110"/>
      <c r="F74" s="110"/>
      <c r="G74" s="110"/>
    </row>
    <row r="75" spans="1:7" ht="9" customHeight="1" x14ac:dyDescent="0.15">
      <c r="A75" s="110"/>
      <c r="B75" s="110"/>
      <c r="C75" s="110"/>
      <c r="D75" s="110"/>
      <c r="E75" s="110"/>
      <c r="F75" s="110"/>
      <c r="G75" s="110"/>
    </row>
    <row r="76" spans="1:7" ht="9" customHeight="1" x14ac:dyDescent="0.15">
      <c r="A76" s="110"/>
      <c r="B76" s="110"/>
      <c r="C76" s="110"/>
      <c r="D76" s="110"/>
      <c r="E76" s="110"/>
      <c r="F76" s="110"/>
      <c r="G76" s="110"/>
    </row>
    <row r="77" spans="1:7" ht="9" customHeight="1" x14ac:dyDescent="0.15">
      <c r="A77" s="110"/>
      <c r="B77" s="110"/>
      <c r="C77" s="110"/>
      <c r="D77" s="110"/>
      <c r="E77" s="110"/>
      <c r="F77" s="110"/>
      <c r="G77" s="110"/>
    </row>
    <row r="78" spans="1:7" ht="9" customHeight="1" x14ac:dyDescent="0.15">
      <c r="A78" s="110"/>
      <c r="B78" s="110"/>
      <c r="C78" s="110"/>
      <c r="D78" s="110"/>
      <c r="E78" s="110"/>
      <c r="F78" s="110"/>
      <c r="G78" s="110"/>
    </row>
    <row r="79" spans="1:7" ht="9" customHeight="1" x14ac:dyDescent="0.15">
      <c r="A79" s="110"/>
      <c r="B79" s="110"/>
      <c r="C79" s="110"/>
      <c r="D79" s="110"/>
      <c r="E79" s="110"/>
      <c r="F79" s="110"/>
      <c r="G79" s="110"/>
    </row>
    <row r="80" spans="1:7" ht="9" customHeight="1" x14ac:dyDescent="0.15">
      <c r="A80" s="110"/>
      <c r="B80" s="110"/>
      <c r="C80" s="110"/>
      <c r="D80" s="110"/>
      <c r="E80" s="110"/>
      <c r="F80" s="110"/>
      <c r="G80" s="110"/>
    </row>
    <row r="81" spans="1:7" ht="9" customHeight="1" x14ac:dyDescent="0.15">
      <c r="A81" s="110"/>
      <c r="B81" s="110"/>
      <c r="C81" s="110"/>
      <c r="D81" s="110"/>
      <c r="E81" s="110"/>
      <c r="F81" s="110"/>
      <c r="G81" s="110"/>
    </row>
    <row r="82" spans="1:7" ht="9" customHeight="1" x14ac:dyDescent="0.15">
      <c r="A82" s="110"/>
      <c r="B82" s="110"/>
      <c r="C82" s="110"/>
      <c r="D82" s="110"/>
      <c r="E82" s="110"/>
      <c r="F82" s="110"/>
      <c r="G82" s="110"/>
    </row>
  </sheetData>
  <mergeCells count="5">
    <mergeCell ref="A3:A5"/>
    <mergeCell ref="O31:P31"/>
    <mergeCell ref="M31:N31"/>
    <mergeCell ref="K31:L31"/>
    <mergeCell ref="A1:G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876C6-F95B-46FF-8AFB-223B5B37890C}">
  <dimension ref="A1:L12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0.85546875" style="1" customWidth="1"/>
    <col min="2" max="2" width="2.5703125" style="1" bestFit="1" customWidth="1"/>
    <col min="3" max="3" width="9.140625" style="1" customWidth="1"/>
    <col min="4" max="4" width="7.85546875" style="1" customWidth="1"/>
    <col min="5" max="5" width="7.5703125" style="1" customWidth="1"/>
    <col min="6" max="6" width="7.85546875" style="1" customWidth="1"/>
    <col min="7" max="7" width="7.7109375" style="1" customWidth="1"/>
    <col min="8" max="8" width="5.7109375" style="1" customWidth="1"/>
    <col min="9" max="9" width="7" style="1" customWidth="1"/>
    <col min="10" max="10" width="7.85546875" style="1" customWidth="1"/>
    <col min="11" max="11" width="6.7109375" style="1" customWidth="1"/>
    <col min="12" max="12" width="8.42578125" style="1" customWidth="1"/>
    <col min="13" max="16384" width="9.140625" style="1"/>
  </cols>
  <sheetData>
    <row r="1" spans="1:12" s="821" customFormat="1" ht="15.95" customHeight="1" x14ac:dyDescent="0.2">
      <c r="A1" s="1079" t="s">
        <v>1750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</row>
    <row r="2" spans="1:12" s="91" customFormat="1" ht="10.15" customHeight="1" x14ac:dyDescent="0.2">
      <c r="A2" s="598" t="s">
        <v>25</v>
      </c>
      <c r="L2" s="91" t="s">
        <v>1726</v>
      </c>
    </row>
    <row r="3" spans="1:12" ht="9.9499999999999993" customHeight="1" x14ac:dyDescent="0.15">
      <c r="A3" s="1089" t="s">
        <v>1749</v>
      </c>
      <c r="B3" s="1090"/>
      <c r="C3" s="1088" t="s">
        <v>1748</v>
      </c>
      <c r="D3" s="942" t="s">
        <v>1747</v>
      </c>
      <c r="E3" s="940"/>
      <c r="F3" s="1088" t="s">
        <v>1746</v>
      </c>
      <c r="G3" s="1088" t="s">
        <v>1745</v>
      </c>
      <c r="H3" s="1082" t="s">
        <v>1735</v>
      </c>
      <c r="I3" s="1082"/>
      <c r="J3" s="932"/>
      <c r="K3" s="927" t="s">
        <v>1744</v>
      </c>
      <c r="L3" s="919" t="s">
        <v>1743</v>
      </c>
    </row>
    <row r="4" spans="1:12" ht="9.9499999999999993" customHeight="1" x14ac:dyDescent="0.15">
      <c r="A4" s="1089"/>
      <c r="B4" s="1090"/>
      <c r="C4" s="1088"/>
      <c r="D4" s="1086"/>
      <c r="E4" s="1083"/>
      <c r="F4" s="1088"/>
      <c r="G4" s="1088"/>
      <c r="H4" s="1087" t="s">
        <v>20</v>
      </c>
      <c r="I4" s="1084" t="s">
        <v>1733</v>
      </c>
      <c r="J4" s="1085"/>
      <c r="K4" s="939"/>
      <c r="L4" s="919"/>
    </row>
    <row r="5" spans="1:12" ht="10.15" customHeight="1" x14ac:dyDescent="0.15">
      <c r="A5" s="1089"/>
      <c r="B5" s="1090"/>
      <c r="C5" s="1088"/>
      <c r="D5" s="1087" t="s">
        <v>1715</v>
      </c>
      <c r="E5" s="1087" t="s">
        <v>1714</v>
      </c>
      <c r="F5" s="1088"/>
      <c r="G5" s="1088"/>
      <c r="H5" s="1088"/>
      <c r="I5" s="1087" t="s">
        <v>1742</v>
      </c>
      <c r="J5" s="1087" t="s">
        <v>1741</v>
      </c>
      <c r="K5" s="940"/>
      <c r="L5" s="919"/>
    </row>
    <row r="6" spans="1:12" ht="10.15" customHeight="1" x14ac:dyDescent="0.15">
      <c r="A6" s="1089"/>
      <c r="B6" s="1090"/>
      <c r="C6" s="1088"/>
      <c r="D6" s="1088"/>
      <c r="E6" s="1088"/>
      <c r="F6" s="1088"/>
      <c r="G6" s="1088"/>
      <c r="H6" s="1088"/>
      <c r="I6" s="1088"/>
      <c r="J6" s="1088"/>
      <c r="K6" s="788" t="s">
        <v>1712</v>
      </c>
      <c r="L6" s="277" t="s">
        <v>1711</v>
      </c>
    </row>
    <row r="7" spans="1:12" ht="5.0999999999999996" customHeight="1" x14ac:dyDescent="0.15">
      <c r="A7" s="11"/>
      <c r="B7" s="3"/>
      <c r="C7" s="828"/>
      <c r="D7" s="829"/>
      <c r="E7" s="828"/>
      <c r="F7" s="828"/>
      <c r="G7" s="829"/>
      <c r="H7" s="828"/>
      <c r="I7" s="828"/>
      <c r="J7" s="828"/>
      <c r="K7" s="827"/>
      <c r="L7" s="827"/>
    </row>
    <row r="8" spans="1:12" ht="9" customHeight="1" x14ac:dyDescent="0.15">
      <c r="A8" s="1">
        <v>2020</v>
      </c>
      <c r="C8" s="1">
        <v>147</v>
      </c>
      <c r="D8" s="1">
        <v>19</v>
      </c>
      <c r="E8" s="1">
        <v>29</v>
      </c>
      <c r="F8" s="1">
        <v>137</v>
      </c>
      <c r="G8" s="14" t="s">
        <v>498</v>
      </c>
      <c r="H8" s="1">
        <v>137</v>
      </c>
      <c r="I8" s="1">
        <v>13</v>
      </c>
      <c r="J8" s="1">
        <v>113</v>
      </c>
      <c r="K8" s="250">
        <v>10.9</v>
      </c>
      <c r="L8" s="1">
        <v>107.3</v>
      </c>
    </row>
    <row r="9" spans="1:12" ht="9" customHeight="1" x14ac:dyDescent="0.15">
      <c r="A9" s="1">
        <v>2021</v>
      </c>
      <c r="C9" s="1">
        <v>143</v>
      </c>
      <c r="D9" s="1">
        <v>22</v>
      </c>
      <c r="E9" s="1">
        <v>31</v>
      </c>
      <c r="F9" s="1">
        <v>134</v>
      </c>
      <c r="G9" s="14" t="s">
        <v>498</v>
      </c>
      <c r="H9" s="1">
        <v>134</v>
      </c>
      <c r="I9" s="1">
        <v>13</v>
      </c>
      <c r="J9" s="1">
        <v>111</v>
      </c>
      <c r="K9" s="1">
        <v>10.7</v>
      </c>
      <c r="L9" s="1">
        <v>106.7</v>
      </c>
    </row>
    <row r="10" spans="1:12" ht="9" customHeight="1" x14ac:dyDescent="0.15">
      <c r="A10" s="1">
        <v>2022</v>
      </c>
      <c r="B10" s="235" t="s">
        <v>1705</v>
      </c>
      <c r="C10" s="1">
        <v>151</v>
      </c>
      <c r="D10" s="1">
        <v>26</v>
      </c>
      <c r="E10" s="1">
        <v>29</v>
      </c>
      <c r="F10" s="1">
        <v>148</v>
      </c>
      <c r="G10" s="14" t="s">
        <v>498</v>
      </c>
      <c r="H10" s="1">
        <v>148</v>
      </c>
      <c r="I10" s="1">
        <v>16</v>
      </c>
      <c r="J10" s="1">
        <v>119</v>
      </c>
      <c r="K10" s="1">
        <v>11.4</v>
      </c>
      <c r="L10" s="250">
        <v>102</v>
      </c>
    </row>
    <row r="11" spans="1:12" ht="5.0999999999999996" customHeight="1" thickBot="1" x14ac:dyDescent="0.2">
      <c r="A11" s="650"/>
      <c r="B11" s="820"/>
      <c r="C11" s="27"/>
      <c r="D11" s="27"/>
      <c r="E11" s="27"/>
      <c r="F11" s="27"/>
      <c r="G11" s="27"/>
      <c r="H11" s="27"/>
      <c r="I11" s="27"/>
      <c r="J11" s="27"/>
      <c r="K11" s="27"/>
      <c r="L11" s="27"/>
    </row>
    <row r="12" spans="1:12" ht="9" customHeight="1" thickTop="1" x14ac:dyDescent="0.15">
      <c r="A12" s="816" t="s">
        <v>1704</v>
      </c>
      <c r="B12" s="235"/>
    </row>
  </sheetData>
  <mergeCells count="15">
    <mergeCell ref="A1:L1"/>
    <mergeCell ref="K3:K5"/>
    <mergeCell ref="L3:L5"/>
    <mergeCell ref="I4:J4"/>
    <mergeCell ref="D3:E4"/>
    <mergeCell ref="H3:J3"/>
    <mergeCell ref="G3:G6"/>
    <mergeCell ref="H4:H6"/>
    <mergeCell ref="I5:I6"/>
    <mergeCell ref="J5:J6"/>
    <mergeCell ref="A3:B6"/>
    <mergeCell ref="C3:C6"/>
    <mergeCell ref="D5:D6"/>
    <mergeCell ref="E5:E6"/>
    <mergeCell ref="F3:F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F1D2-B96C-4255-95B4-9F6FC0782122}">
  <dimension ref="A1:M15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11.5703125" style="1" customWidth="1"/>
    <col min="2" max="2" width="2.28515625" style="1" customWidth="1"/>
    <col min="3" max="3" width="6.5703125" style="1" customWidth="1"/>
    <col min="4" max="4" width="7.7109375" style="1" customWidth="1"/>
    <col min="5" max="5" width="7.42578125" style="1" customWidth="1"/>
    <col min="6" max="6" width="8.42578125" style="1" customWidth="1"/>
    <col min="7" max="7" width="7.85546875" style="1" customWidth="1"/>
    <col min="8" max="8" width="4.5703125" style="1" customWidth="1"/>
    <col min="9" max="9" width="8" style="1" customWidth="1"/>
    <col min="10" max="10" width="7.28515625" style="1" customWidth="1"/>
    <col min="11" max="11" width="6.5703125" style="1" customWidth="1"/>
    <col min="12" max="12" width="8.7109375" style="1" customWidth="1"/>
    <col min="13" max="13" width="9.140625" style="1"/>
    <col min="14" max="14" width="11.140625" style="1" customWidth="1"/>
    <col min="15" max="16384" width="9.140625" style="1"/>
  </cols>
  <sheetData>
    <row r="1" spans="1:13" s="821" customFormat="1" ht="15.95" customHeight="1" x14ac:dyDescent="0.2">
      <c r="A1" s="1079" t="s">
        <v>1757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</row>
    <row r="2" spans="1:13" s="91" customFormat="1" ht="10.15" customHeight="1" x14ac:dyDescent="0.2">
      <c r="A2" s="598" t="s">
        <v>25</v>
      </c>
      <c r="B2" s="598"/>
      <c r="L2" s="91" t="s">
        <v>1756</v>
      </c>
    </row>
    <row r="3" spans="1:13" ht="9.9499999999999993" customHeight="1" x14ac:dyDescent="0.15">
      <c r="A3" s="1089" t="s">
        <v>1755</v>
      </c>
      <c r="B3" s="1090"/>
      <c r="C3" s="1081" t="s">
        <v>1748</v>
      </c>
      <c r="D3" s="1093" t="s">
        <v>1747</v>
      </c>
      <c r="E3" s="932"/>
      <c r="F3" s="1088" t="s">
        <v>1746</v>
      </c>
      <c r="G3" s="1081" t="s">
        <v>1745</v>
      </c>
      <c r="H3" s="1093" t="s">
        <v>1735</v>
      </c>
      <c r="I3" s="1082"/>
      <c r="J3" s="932"/>
      <c r="K3" s="1021" t="s">
        <v>1744</v>
      </c>
      <c r="L3" s="919" t="s">
        <v>1754</v>
      </c>
    </row>
    <row r="4" spans="1:13" ht="9.9499999999999993" customHeight="1" x14ac:dyDescent="0.15">
      <c r="A4" s="1089"/>
      <c r="B4" s="1090"/>
      <c r="C4" s="1081"/>
      <c r="D4" s="1080" t="s">
        <v>1715</v>
      </c>
      <c r="E4" s="1080" t="s">
        <v>1714</v>
      </c>
      <c r="F4" s="1088"/>
      <c r="G4" s="1081"/>
      <c r="H4" s="1080" t="s">
        <v>20</v>
      </c>
      <c r="I4" s="1091" t="s">
        <v>1733</v>
      </c>
      <c r="J4" s="1092"/>
      <c r="K4" s="1021"/>
      <c r="L4" s="919"/>
    </row>
    <row r="5" spans="1:13" ht="10.15" customHeight="1" x14ac:dyDescent="0.15">
      <c r="A5" s="1089"/>
      <c r="B5" s="1090"/>
      <c r="C5" s="1081"/>
      <c r="D5" s="1081"/>
      <c r="E5" s="1081"/>
      <c r="F5" s="1088"/>
      <c r="G5" s="1081"/>
      <c r="H5" s="1081"/>
      <c r="I5" s="1080" t="s">
        <v>1753</v>
      </c>
      <c r="J5" s="1080" t="s">
        <v>1741</v>
      </c>
      <c r="K5" s="932"/>
      <c r="L5" s="1075"/>
    </row>
    <row r="6" spans="1:13" ht="10.15" customHeight="1" x14ac:dyDescent="0.15">
      <c r="A6" s="1089"/>
      <c r="B6" s="1090"/>
      <c r="C6" s="1081"/>
      <c r="D6" s="1081"/>
      <c r="E6" s="1081"/>
      <c r="F6" s="1088"/>
      <c r="G6" s="1081"/>
      <c r="H6" s="1081"/>
      <c r="I6" s="1081"/>
      <c r="J6" s="1081"/>
      <c r="K6" s="788" t="s">
        <v>1650</v>
      </c>
      <c r="L6" s="277" t="s">
        <v>1711</v>
      </c>
    </row>
    <row r="7" spans="1:13" ht="5.0999999999999996" customHeight="1" x14ac:dyDescent="0.15">
      <c r="A7" s="11"/>
      <c r="B7" s="3"/>
      <c r="F7" s="13"/>
    </row>
    <row r="8" spans="1:13" ht="9" customHeight="1" x14ac:dyDescent="0.15">
      <c r="A8" s="830" t="s">
        <v>1519</v>
      </c>
      <c r="B8" s="235"/>
      <c r="C8" s="266">
        <v>6527</v>
      </c>
      <c r="D8" s="266">
        <v>2745</v>
      </c>
      <c r="E8" s="266">
        <v>3151</v>
      </c>
      <c r="F8" s="266">
        <v>15690</v>
      </c>
      <c r="G8" s="266">
        <v>1199</v>
      </c>
      <c r="H8" s="266">
        <v>4922</v>
      </c>
      <c r="I8" s="266">
        <v>532</v>
      </c>
      <c r="J8" s="266">
        <v>4374</v>
      </c>
      <c r="K8" s="250">
        <v>42.5</v>
      </c>
      <c r="L8" s="250">
        <v>132.6</v>
      </c>
      <c r="M8" s="541"/>
    </row>
    <row r="9" spans="1:13" ht="9" customHeight="1" x14ac:dyDescent="0.15">
      <c r="A9" s="830" t="s">
        <v>1520</v>
      </c>
      <c r="B9" s="235"/>
      <c r="C9" s="266">
        <v>6418</v>
      </c>
      <c r="D9" s="266">
        <v>2971</v>
      </c>
      <c r="E9" s="266">
        <v>3288</v>
      </c>
      <c r="F9" s="266">
        <v>16869</v>
      </c>
      <c r="G9" s="266">
        <v>512</v>
      </c>
      <c r="H9" s="266">
        <v>5588</v>
      </c>
      <c r="I9" s="266">
        <v>302</v>
      </c>
      <c r="J9" s="266">
        <v>5269</v>
      </c>
      <c r="K9" s="1">
        <v>51.2</v>
      </c>
      <c r="L9" s="250">
        <v>114.9</v>
      </c>
      <c r="M9" s="541"/>
    </row>
    <row r="10" spans="1:13" ht="9" customHeight="1" x14ac:dyDescent="0.15">
      <c r="A10" s="830" t="s">
        <v>932</v>
      </c>
      <c r="B10" s="235" t="s">
        <v>1705</v>
      </c>
      <c r="C10" s="266">
        <v>7359</v>
      </c>
      <c r="D10" s="266">
        <v>2104</v>
      </c>
      <c r="E10" s="266">
        <v>2421</v>
      </c>
      <c r="F10" s="266">
        <v>18321</v>
      </c>
      <c r="G10" s="1">
        <v>527</v>
      </c>
      <c r="H10" s="266">
        <v>6514</v>
      </c>
      <c r="I10" s="266">
        <v>474</v>
      </c>
      <c r="J10" s="266">
        <v>6022</v>
      </c>
      <c r="K10" s="1">
        <v>58.2</v>
      </c>
      <c r="L10" s="250">
        <v>113</v>
      </c>
      <c r="M10" s="541"/>
    </row>
    <row r="11" spans="1:13" ht="5.0999999999999996" customHeight="1" thickBot="1" x14ac:dyDescent="0.2">
      <c r="A11" s="650"/>
      <c r="B11" s="650"/>
      <c r="C11" s="27"/>
      <c r="D11" s="27"/>
      <c r="E11" s="27"/>
      <c r="F11" s="27"/>
      <c r="G11" s="27"/>
      <c r="H11" s="27"/>
      <c r="I11" s="27"/>
      <c r="J11" s="27"/>
      <c r="K11" s="27"/>
      <c r="L11" s="27"/>
    </row>
    <row r="12" spans="1:13" ht="9" customHeight="1" thickTop="1" x14ac:dyDescent="0.15">
      <c r="A12" s="816" t="s">
        <v>1752</v>
      </c>
      <c r="B12" s="156"/>
      <c r="F12" s="13"/>
    </row>
    <row r="13" spans="1:13" ht="9" customHeight="1" x14ac:dyDescent="0.15">
      <c r="A13" s="156" t="s">
        <v>1751</v>
      </c>
      <c r="B13" s="474"/>
    </row>
    <row r="14" spans="1:13" x14ac:dyDescent="0.15">
      <c r="F14" s="13"/>
    </row>
    <row r="15" spans="1:13" x14ac:dyDescent="0.15">
      <c r="F15" s="13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7DB63-DF95-4E47-B796-31EDCE7A5F94}">
  <dimension ref="A1:K47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4" style="1" customWidth="1"/>
    <col min="2" max="2" width="2.140625" style="1" customWidth="1"/>
    <col min="3" max="3" width="8.140625" style="1" customWidth="1"/>
    <col min="4" max="4" width="7.5703125" style="1" customWidth="1"/>
    <col min="5" max="5" width="8" style="1" customWidth="1"/>
    <col min="6" max="6" width="8.5703125" style="1" customWidth="1"/>
    <col min="7" max="7" width="5.5703125" style="1" customWidth="1"/>
    <col min="8" max="8" width="9.28515625" style="1" customWidth="1"/>
    <col min="9" max="9" width="7.28515625" style="1" customWidth="1"/>
    <col min="10" max="10" width="7.42578125" style="1" customWidth="1"/>
    <col min="11" max="11" width="9" style="1" customWidth="1"/>
    <col min="12" max="12" width="8.7109375" style="1" customWidth="1"/>
    <col min="13" max="13" width="15.7109375" style="1" customWidth="1"/>
    <col min="14" max="14" width="10" style="1" customWidth="1"/>
    <col min="15" max="16384" width="9.140625" style="1"/>
  </cols>
  <sheetData>
    <row r="1" spans="1:11" s="821" customFormat="1" ht="15.95" customHeight="1" x14ac:dyDescent="0.2">
      <c r="A1" s="1079" t="s">
        <v>1768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</row>
    <row r="2" spans="1:11" s="91" customFormat="1" ht="10.15" customHeight="1" x14ac:dyDescent="0.2">
      <c r="A2" s="598" t="s">
        <v>25</v>
      </c>
      <c r="K2" s="91" t="s">
        <v>1726</v>
      </c>
    </row>
    <row r="3" spans="1:11" ht="9.9499999999999993" customHeight="1" x14ac:dyDescent="0.15">
      <c r="A3" s="1094" t="s">
        <v>1767</v>
      </c>
      <c r="B3" s="1095"/>
      <c r="C3" s="1088" t="s">
        <v>1748</v>
      </c>
      <c r="D3" s="1082" t="s">
        <v>1747</v>
      </c>
      <c r="E3" s="932"/>
      <c r="F3" s="1088" t="s">
        <v>1746</v>
      </c>
      <c r="G3" s="1082" t="s">
        <v>1735</v>
      </c>
      <c r="H3" s="1082"/>
      <c r="I3" s="932"/>
      <c r="J3" s="927" t="s">
        <v>1744</v>
      </c>
      <c r="K3" s="919" t="s">
        <v>1766</v>
      </c>
    </row>
    <row r="4" spans="1:11" ht="9.9499999999999993" customHeight="1" x14ac:dyDescent="0.15">
      <c r="A4" s="1094"/>
      <c r="B4" s="1095"/>
      <c r="C4" s="1088"/>
      <c r="D4" s="1087" t="s">
        <v>1715</v>
      </c>
      <c r="E4" s="1087" t="s">
        <v>1714</v>
      </c>
      <c r="F4" s="1088"/>
      <c r="G4" s="1087" t="s">
        <v>20</v>
      </c>
      <c r="H4" s="1084" t="s">
        <v>1733</v>
      </c>
      <c r="I4" s="1085"/>
      <c r="J4" s="939"/>
      <c r="K4" s="919"/>
    </row>
    <row r="5" spans="1:11" ht="10.15" customHeight="1" x14ac:dyDescent="0.15">
      <c r="A5" s="1094"/>
      <c r="B5" s="1095"/>
      <c r="C5" s="1088"/>
      <c r="D5" s="1088"/>
      <c r="E5" s="1088"/>
      <c r="F5" s="1088"/>
      <c r="G5" s="1088"/>
      <c r="H5" s="1087" t="s">
        <v>1765</v>
      </c>
      <c r="I5" s="1087" t="s">
        <v>1741</v>
      </c>
      <c r="J5" s="940"/>
      <c r="K5" s="919"/>
    </row>
    <row r="6" spans="1:11" ht="10.15" customHeight="1" x14ac:dyDescent="0.15">
      <c r="A6" s="1094"/>
      <c r="B6" s="1095"/>
      <c r="C6" s="1088"/>
      <c r="D6" s="1088"/>
      <c r="E6" s="1088"/>
      <c r="F6" s="1088"/>
      <c r="G6" s="1088"/>
      <c r="H6" s="1088"/>
      <c r="I6" s="1088"/>
      <c r="J6" s="788" t="s">
        <v>1712</v>
      </c>
      <c r="K6" s="277" t="s">
        <v>1711</v>
      </c>
    </row>
    <row r="7" spans="1:11" ht="5.0999999999999996" customHeight="1" x14ac:dyDescent="0.15"/>
    <row r="8" spans="1:11" ht="9" customHeight="1" x14ac:dyDescent="0.15">
      <c r="A8" s="3" t="s">
        <v>1764</v>
      </c>
    </row>
    <row r="9" spans="1:11" ht="9" customHeight="1" x14ac:dyDescent="0.15">
      <c r="A9" s="830" t="s">
        <v>1519</v>
      </c>
      <c r="B9" s="235"/>
      <c r="C9" s="14">
        <v>993</v>
      </c>
      <c r="D9" s="14">
        <v>4531</v>
      </c>
      <c r="E9" s="14">
        <v>649</v>
      </c>
      <c r="F9" s="14">
        <v>4875</v>
      </c>
      <c r="G9" s="14">
        <v>4749</v>
      </c>
      <c r="H9" s="14">
        <v>3014</v>
      </c>
      <c r="I9" s="14">
        <v>1264</v>
      </c>
      <c r="J9" s="250">
        <v>122.8</v>
      </c>
      <c r="K9" s="250">
        <v>20.9</v>
      </c>
    </row>
    <row r="10" spans="1:11" ht="9" customHeight="1" x14ac:dyDescent="0.15">
      <c r="A10" s="830" t="s">
        <v>1520</v>
      </c>
      <c r="C10" s="1">
        <v>913</v>
      </c>
      <c r="D10" s="14">
        <v>4522</v>
      </c>
      <c r="E10" s="1">
        <v>620</v>
      </c>
      <c r="F10" s="14">
        <v>4815</v>
      </c>
      <c r="G10" s="14">
        <v>4746</v>
      </c>
      <c r="H10" s="14">
        <v>3043</v>
      </c>
      <c r="I10" s="14">
        <v>1237</v>
      </c>
      <c r="J10" s="1">
        <v>120.1</v>
      </c>
      <c r="K10" s="1">
        <v>19.2</v>
      </c>
    </row>
    <row r="11" spans="1:11" ht="9" customHeight="1" x14ac:dyDescent="0.15">
      <c r="A11" s="830" t="s">
        <v>932</v>
      </c>
      <c r="B11" s="235" t="s">
        <v>1705</v>
      </c>
      <c r="C11" s="1">
        <v>944</v>
      </c>
      <c r="D11" s="14">
        <v>4456</v>
      </c>
      <c r="E11" s="1">
        <v>542</v>
      </c>
      <c r="F11" s="14">
        <v>4858</v>
      </c>
      <c r="G11" s="14">
        <v>4685</v>
      </c>
      <c r="H11" s="14">
        <v>2938</v>
      </c>
      <c r="I11" s="14">
        <v>1286</v>
      </c>
      <c r="J11" s="1">
        <v>124.3</v>
      </c>
      <c r="K11" s="1">
        <v>20.100000000000001</v>
      </c>
    </row>
    <row r="12" spans="1:11" ht="9" customHeight="1" x14ac:dyDescent="0.15">
      <c r="A12" s="3" t="s">
        <v>1763</v>
      </c>
      <c r="C12" s="14"/>
      <c r="D12" s="14"/>
      <c r="E12" s="14"/>
      <c r="F12" s="14"/>
      <c r="G12" s="14"/>
      <c r="H12" s="14"/>
      <c r="I12" s="14"/>
      <c r="J12" s="479"/>
      <c r="K12" s="479"/>
    </row>
    <row r="13" spans="1:11" ht="9" customHeight="1" x14ac:dyDescent="0.15">
      <c r="A13" s="830" t="s">
        <v>1519</v>
      </c>
      <c r="B13" s="235"/>
      <c r="C13" s="1">
        <v>75</v>
      </c>
      <c r="D13" s="14">
        <v>1788</v>
      </c>
      <c r="E13" s="1">
        <v>326</v>
      </c>
      <c r="F13" s="14">
        <v>1537</v>
      </c>
      <c r="G13" s="14">
        <v>1403</v>
      </c>
      <c r="H13" s="1">
        <v>290</v>
      </c>
      <c r="I13" s="14">
        <v>1073</v>
      </c>
      <c r="J13" s="250">
        <v>104.2</v>
      </c>
      <c r="K13" s="250">
        <v>5.3</v>
      </c>
    </row>
    <row r="14" spans="1:11" ht="9" customHeight="1" x14ac:dyDescent="0.15">
      <c r="A14" s="830" t="s">
        <v>1520</v>
      </c>
      <c r="B14" s="235"/>
      <c r="C14" s="1">
        <v>80</v>
      </c>
      <c r="D14" s="14">
        <v>1534</v>
      </c>
      <c r="E14" s="1">
        <v>275</v>
      </c>
      <c r="F14" s="14">
        <v>1339</v>
      </c>
      <c r="G14" s="14">
        <v>1309</v>
      </c>
      <c r="H14" s="1">
        <v>230</v>
      </c>
      <c r="I14" s="14">
        <v>1045</v>
      </c>
      <c r="J14" s="1">
        <v>101.5</v>
      </c>
      <c r="K14" s="1">
        <v>6.1</v>
      </c>
    </row>
    <row r="15" spans="1:11" ht="9" customHeight="1" x14ac:dyDescent="0.15">
      <c r="A15" s="830" t="s">
        <v>932</v>
      </c>
      <c r="B15" s="235" t="s">
        <v>1705</v>
      </c>
      <c r="C15" s="1">
        <v>67</v>
      </c>
      <c r="D15" s="14">
        <v>1702</v>
      </c>
      <c r="E15" s="1">
        <v>256</v>
      </c>
      <c r="F15" s="14">
        <v>1513</v>
      </c>
      <c r="G15" s="14">
        <v>1368</v>
      </c>
      <c r="H15" s="1">
        <v>248</v>
      </c>
      <c r="I15" s="14">
        <v>1084</v>
      </c>
      <c r="J15" s="1">
        <v>104.7</v>
      </c>
      <c r="K15" s="1">
        <v>4.9000000000000004</v>
      </c>
    </row>
    <row r="16" spans="1:11" ht="9" customHeight="1" x14ac:dyDescent="0.15">
      <c r="A16" s="3" t="s">
        <v>1762</v>
      </c>
      <c r="C16" s="14"/>
      <c r="D16" s="14"/>
      <c r="E16" s="14"/>
      <c r="F16" s="14"/>
      <c r="G16" s="14"/>
      <c r="H16" s="14"/>
      <c r="I16" s="14"/>
      <c r="J16" s="479"/>
      <c r="K16" s="479"/>
    </row>
    <row r="17" spans="1:11" ht="9" customHeight="1" x14ac:dyDescent="0.15">
      <c r="A17" s="830" t="s">
        <v>1519</v>
      </c>
      <c r="B17" s="235"/>
      <c r="C17" s="1">
        <v>12</v>
      </c>
      <c r="D17" s="1">
        <v>262</v>
      </c>
      <c r="E17" s="1">
        <v>47</v>
      </c>
      <c r="F17" s="1">
        <v>227</v>
      </c>
      <c r="G17" s="1">
        <v>223</v>
      </c>
      <c r="H17" s="1">
        <v>60</v>
      </c>
      <c r="I17" s="1">
        <v>160</v>
      </c>
      <c r="J17" s="250">
        <v>15.5</v>
      </c>
      <c r="K17" s="250">
        <v>5.4</v>
      </c>
    </row>
    <row r="18" spans="1:11" ht="9" customHeight="1" x14ac:dyDescent="0.15">
      <c r="A18" s="830" t="s">
        <v>1520</v>
      </c>
      <c r="B18" s="235"/>
      <c r="C18" s="1">
        <v>10</v>
      </c>
      <c r="D18" s="1">
        <v>325</v>
      </c>
      <c r="E18" s="1">
        <v>46</v>
      </c>
      <c r="F18" s="1">
        <v>289</v>
      </c>
      <c r="G18" s="1">
        <v>229</v>
      </c>
      <c r="H18" s="1">
        <v>50</v>
      </c>
      <c r="I18" s="1">
        <v>175</v>
      </c>
      <c r="J18" s="250">
        <v>17</v>
      </c>
      <c r="K18" s="1">
        <v>4.4000000000000004</v>
      </c>
    </row>
    <row r="19" spans="1:11" ht="9" customHeight="1" x14ac:dyDescent="0.15">
      <c r="A19" s="830" t="s">
        <v>932</v>
      </c>
      <c r="B19" s="235" t="s">
        <v>1705</v>
      </c>
      <c r="C19" s="1">
        <v>12</v>
      </c>
      <c r="D19" s="1">
        <v>367</v>
      </c>
      <c r="E19" s="1">
        <v>43</v>
      </c>
      <c r="F19" s="1">
        <v>336</v>
      </c>
      <c r="G19" s="1">
        <v>251</v>
      </c>
      <c r="H19" s="1">
        <v>55</v>
      </c>
      <c r="I19" s="1">
        <v>192</v>
      </c>
      <c r="J19" s="1">
        <v>18.5</v>
      </c>
      <c r="K19" s="1">
        <v>4.8</v>
      </c>
    </row>
    <row r="20" spans="1:11" ht="9" customHeight="1" x14ac:dyDescent="0.15">
      <c r="A20" s="3" t="s">
        <v>1761</v>
      </c>
      <c r="C20" s="14"/>
      <c r="D20" s="14"/>
      <c r="E20" s="14"/>
      <c r="F20" s="14"/>
      <c r="G20" s="14"/>
      <c r="H20" s="14"/>
      <c r="I20" s="14"/>
      <c r="J20" s="479"/>
      <c r="K20" s="479"/>
    </row>
    <row r="21" spans="1:11" ht="9" customHeight="1" x14ac:dyDescent="0.15">
      <c r="A21" s="830" t="s">
        <v>1519</v>
      </c>
      <c r="B21" s="235"/>
      <c r="C21" s="1">
        <v>63</v>
      </c>
      <c r="D21" s="14">
        <v>1526</v>
      </c>
      <c r="E21" s="1">
        <v>279</v>
      </c>
      <c r="F21" s="14">
        <v>1310</v>
      </c>
      <c r="G21" s="14">
        <v>1180</v>
      </c>
      <c r="H21" s="1">
        <v>230</v>
      </c>
      <c r="I21" s="1">
        <v>913</v>
      </c>
      <c r="J21" s="250">
        <v>88.7</v>
      </c>
      <c r="K21" s="250">
        <v>5.3</v>
      </c>
    </row>
    <row r="22" spans="1:11" ht="9" customHeight="1" x14ac:dyDescent="0.15">
      <c r="A22" s="830" t="s">
        <v>1520</v>
      </c>
      <c r="B22" s="235"/>
      <c r="C22" s="1">
        <v>70</v>
      </c>
      <c r="D22" s="14">
        <v>1209</v>
      </c>
      <c r="E22" s="1">
        <v>229</v>
      </c>
      <c r="F22" s="14">
        <v>1050</v>
      </c>
      <c r="G22" s="14">
        <v>1080</v>
      </c>
      <c r="H22" s="1">
        <v>180</v>
      </c>
      <c r="I22" s="1">
        <v>870</v>
      </c>
      <c r="J22" s="1">
        <v>84.5</v>
      </c>
      <c r="K22" s="250">
        <v>6.5</v>
      </c>
    </row>
    <row r="23" spans="1:11" ht="9" customHeight="1" x14ac:dyDescent="0.15">
      <c r="A23" s="830" t="s">
        <v>932</v>
      </c>
      <c r="B23" s="235" t="s">
        <v>1705</v>
      </c>
      <c r="C23" s="1">
        <v>55</v>
      </c>
      <c r="D23" s="14">
        <v>1335</v>
      </c>
      <c r="E23" s="1">
        <v>213</v>
      </c>
      <c r="F23" s="14">
        <v>1177</v>
      </c>
      <c r="G23" s="14">
        <v>1117</v>
      </c>
      <c r="H23" s="1">
        <v>193</v>
      </c>
      <c r="I23" s="1">
        <v>892</v>
      </c>
      <c r="J23" s="1">
        <v>86.2</v>
      </c>
      <c r="K23" s="1">
        <v>4.9000000000000004</v>
      </c>
    </row>
    <row r="24" spans="1:11" ht="9" customHeight="1" x14ac:dyDescent="0.15">
      <c r="A24" s="3" t="s">
        <v>17</v>
      </c>
      <c r="C24" s="14"/>
      <c r="D24" s="14"/>
      <c r="E24" s="14"/>
      <c r="F24" s="14"/>
      <c r="G24" s="14"/>
      <c r="H24" s="14"/>
      <c r="I24" s="14"/>
      <c r="J24" s="479"/>
      <c r="K24" s="479"/>
    </row>
    <row r="25" spans="1:11" ht="9" customHeight="1" x14ac:dyDescent="0.15">
      <c r="A25" s="830" t="s">
        <v>1519</v>
      </c>
      <c r="B25" s="235"/>
      <c r="C25" s="1">
        <v>16</v>
      </c>
      <c r="D25" s="1">
        <v>26</v>
      </c>
      <c r="E25" s="1">
        <v>2</v>
      </c>
      <c r="F25" s="1">
        <v>40</v>
      </c>
      <c r="G25" s="1">
        <v>38</v>
      </c>
      <c r="H25" s="1">
        <v>1</v>
      </c>
      <c r="I25" s="1">
        <v>34</v>
      </c>
      <c r="J25" s="1">
        <v>3.3</v>
      </c>
      <c r="K25" s="250">
        <v>42.1</v>
      </c>
    </row>
    <row r="26" spans="1:11" ht="9" customHeight="1" x14ac:dyDescent="0.15">
      <c r="A26" s="830" t="s">
        <v>1520</v>
      </c>
      <c r="B26" s="235"/>
      <c r="C26" s="1">
        <v>17</v>
      </c>
      <c r="D26" s="1">
        <v>28</v>
      </c>
      <c r="E26" s="1">
        <v>2</v>
      </c>
      <c r="F26" s="1">
        <v>43</v>
      </c>
      <c r="G26" s="1">
        <v>37</v>
      </c>
      <c r="H26" s="1">
        <v>1</v>
      </c>
      <c r="I26" s="1">
        <v>33</v>
      </c>
      <c r="J26" s="1">
        <v>3.2</v>
      </c>
      <c r="K26" s="1">
        <v>45.9</v>
      </c>
    </row>
    <row r="27" spans="1:11" ht="9" customHeight="1" x14ac:dyDescent="0.15">
      <c r="A27" s="830" t="s">
        <v>932</v>
      </c>
      <c r="B27" s="235" t="s">
        <v>1705</v>
      </c>
      <c r="C27" s="1">
        <v>16</v>
      </c>
      <c r="D27" s="1">
        <v>42</v>
      </c>
      <c r="E27" s="1">
        <v>2</v>
      </c>
      <c r="F27" s="1">
        <v>56</v>
      </c>
      <c r="G27" s="1">
        <v>46</v>
      </c>
      <c r="H27" s="1">
        <v>1</v>
      </c>
      <c r="I27" s="1">
        <v>42</v>
      </c>
      <c r="J27" s="1">
        <v>4.0999999999999996</v>
      </c>
      <c r="K27" s="1">
        <v>34.799999999999997</v>
      </c>
    </row>
    <row r="28" spans="1:11" ht="9" customHeight="1" x14ac:dyDescent="0.15">
      <c r="A28" s="3" t="s">
        <v>16</v>
      </c>
      <c r="J28" s="479"/>
      <c r="K28" s="479"/>
    </row>
    <row r="29" spans="1:11" ht="9" customHeight="1" x14ac:dyDescent="0.15">
      <c r="A29" s="830" t="s">
        <v>1519</v>
      </c>
      <c r="B29" s="235"/>
      <c r="C29" s="1">
        <v>69</v>
      </c>
      <c r="D29" s="1">
        <v>396</v>
      </c>
      <c r="E29" s="1">
        <v>92</v>
      </c>
      <c r="F29" s="1">
        <v>373</v>
      </c>
      <c r="G29" s="1">
        <v>339</v>
      </c>
      <c r="H29" s="1">
        <v>224</v>
      </c>
      <c r="I29" s="1">
        <v>13</v>
      </c>
      <c r="J29" s="1">
        <v>1.3</v>
      </c>
      <c r="K29" s="250">
        <v>20.399999999999999</v>
      </c>
    </row>
    <row r="30" spans="1:11" ht="9" customHeight="1" x14ac:dyDescent="0.15">
      <c r="A30" s="830" t="s">
        <v>1520</v>
      </c>
      <c r="B30" s="235"/>
      <c r="C30" s="1">
        <v>60</v>
      </c>
      <c r="D30" s="1">
        <v>454</v>
      </c>
      <c r="E30" s="1">
        <v>77</v>
      </c>
      <c r="F30" s="1">
        <v>437</v>
      </c>
      <c r="G30" s="1">
        <v>381</v>
      </c>
      <c r="H30" s="1">
        <v>262</v>
      </c>
      <c r="I30" s="1">
        <v>14</v>
      </c>
      <c r="J30" s="1">
        <v>1.3</v>
      </c>
      <c r="K30" s="250">
        <v>15.7</v>
      </c>
    </row>
    <row r="31" spans="1:11" ht="9" customHeight="1" x14ac:dyDescent="0.15">
      <c r="A31" s="830" t="s">
        <v>932</v>
      </c>
      <c r="B31" s="235" t="s">
        <v>1705</v>
      </c>
      <c r="C31" s="1">
        <v>48</v>
      </c>
      <c r="D31" s="1">
        <v>450</v>
      </c>
      <c r="E31" s="1">
        <v>59</v>
      </c>
      <c r="F31" s="1">
        <v>439</v>
      </c>
      <c r="G31" s="1">
        <v>384</v>
      </c>
      <c r="H31" s="1">
        <v>263</v>
      </c>
      <c r="I31" s="1">
        <v>14</v>
      </c>
      <c r="J31" s="1">
        <v>1.3</v>
      </c>
      <c r="K31" s="1">
        <v>12.5</v>
      </c>
    </row>
    <row r="32" spans="1:11" ht="9" customHeight="1" x14ac:dyDescent="0.15">
      <c r="A32" s="3" t="s">
        <v>18</v>
      </c>
      <c r="C32" s="14"/>
      <c r="D32" s="14"/>
      <c r="E32" s="14"/>
      <c r="F32" s="14"/>
      <c r="G32" s="14"/>
      <c r="H32" s="14"/>
      <c r="I32" s="14"/>
      <c r="J32" s="479"/>
      <c r="K32" s="479"/>
    </row>
    <row r="33" spans="1:11" ht="9" customHeight="1" x14ac:dyDescent="0.15">
      <c r="A33" s="830" t="s">
        <v>1519</v>
      </c>
      <c r="B33" s="235"/>
      <c r="C33" s="1">
        <v>50</v>
      </c>
      <c r="D33" s="1">
        <v>27</v>
      </c>
      <c r="E33" s="1">
        <v>4</v>
      </c>
      <c r="F33" s="1">
        <v>73</v>
      </c>
      <c r="G33" s="1">
        <v>73</v>
      </c>
      <c r="H33" s="1">
        <v>55</v>
      </c>
      <c r="I33" s="1">
        <v>12</v>
      </c>
      <c r="J33" s="1">
        <v>1.2</v>
      </c>
      <c r="K33" s="250">
        <v>68.5</v>
      </c>
    </row>
    <row r="34" spans="1:11" ht="9" customHeight="1" x14ac:dyDescent="0.15">
      <c r="A34" s="830" t="s">
        <v>1520</v>
      </c>
      <c r="B34" s="235"/>
      <c r="C34" s="1">
        <v>47</v>
      </c>
      <c r="D34" s="1">
        <v>34</v>
      </c>
      <c r="E34" s="1">
        <v>3</v>
      </c>
      <c r="F34" s="1">
        <v>78</v>
      </c>
      <c r="G34" s="1">
        <v>76</v>
      </c>
      <c r="H34" s="1">
        <v>57</v>
      </c>
      <c r="I34" s="1">
        <v>14</v>
      </c>
      <c r="J34" s="1">
        <v>1.4</v>
      </c>
      <c r="K34" s="1">
        <v>61.8</v>
      </c>
    </row>
    <row r="35" spans="1:11" ht="9" customHeight="1" x14ac:dyDescent="0.15">
      <c r="A35" s="830" t="s">
        <v>932</v>
      </c>
      <c r="B35" s="235" t="s">
        <v>1705</v>
      </c>
      <c r="C35" s="1">
        <v>38</v>
      </c>
      <c r="D35" s="1">
        <v>34</v>
      </c>
      <c r="E35" s="1">
        <v>2</v>
      </c>
      <c r="F35" s="1">
        <v>70</v>
      </c>
      <c r="G35" s="1">
        <v>71</v>
      </c>
      <c r="H35" s="1">
        <v>53</v>
      </c>
      <c r="I35" s="1">
        <v>14</v>
      </c>
      <c r="J35" s="1">
        <v>1.4</v>
      </c>
      <c r="K35" s="1">
        <v>53.5</v>
      </c>
    </row>
    <row r="36" spans="1:11" ht="9" customHeight="1" x14ac:dyDescent="0.15">
      <c r="A36" s="3" t="s">
        <v>14</v>
      </c>
      <c r="C36" s="14"/>
      <c r="D36" s="14"/>
      <c r="E36" s="14"/>
      <c r="F36" s="14"/>
      <c r="G36" s="14"/>
      <c r="H36" s="14"/>
      <c r="I36" s="14"/>
      <c r="J36" s="479"/>
      <c r="K36" s="479"/>
    </row>
    <row r="37" spans="1:11" ht="9" customHeight="1" x14ac:dyDescent="0.15">
      <c r="A37" s="830" t="s">
        <v>1519</v>
      </c>
      <c r="B37" s="235"/>
      <c r="C37" s="1">
        <v>755</v>
      </c>
      <c r="D37" s="14">
        <v>2264</v>
      </c>
      <c r="E37" s="1">
        <v>222</v>
      </c>
      <c r="F37" s="14">
        <v>2797</v>
      </c>
      <c r="G37" s="14">
        <v>2846</v>
      </c>
      <c r="H37" s="14">
        <v>2400</v>
      </c>
      <c r="I37" s="1">
        <v>130</v>
      </c>
      <c r="J37" s="1">
        <v>12.6</v>
      </c>
      <c r="K37" s="250">
        <v>26.5</v>
      </c>
    </row>
    <row r="38" spans="1:11" ht="9" customHeight="1" x14ac:dyDescent="0.15">
      <c r="A38" s="830" t="s">
        <v>1520</v>
      </c>
      <c r="B38" s="235"/>
      <c r="C38" s="1">
        <v>682</v>
      </c>
      <c r="D38" s="14">
        <v>2420</v>
      </c>
      <c r="E38" s="1">
        <v>261</v>
      </c>
      <c r="F38" s="14">
        <v>2841</v>
      </c>
      <c r="G38" s="14">
        <v>2875</v>
      </c>
      <c r="H38" s="14">
        <v>2430</v>
      </c>
      <c r="I38" s="1">
        <v>130</v>
      </c>
      <c r="J38" s="1">
        <v>12.6</v>
      </c>
      <c r="K38" s="1">
        <v>23.7</v>
      </c>
    </row>
    <row r="39" spans="1:11" ht="9" customHeight="1" x14ac:dyDescent="0.15">
      <c r="A39" s="830" t="s">
        <v>932</v>
      </c>
      <c r="B39" s="235" t="s">
        <v>1705</v>
      </c>
      <c r="C39" s="1">
        <v>752</v>
      </c>
      <c r="D39" s="14">
        <v>2190</v>
      </c>
      <c r="E39" s="1">
        <v>222</v>
      </c>
      <c r="F39" s="14">
        <v>2720</v>
      </c>
      <c r="G39" s="14">
        <v>2757</v>
      </c>
      <c r="H39" s="14">
        <v>2320</v>
      </c>
      <c r="I39" s="1">
        <v>130</v>
      </c>
      <c r="J39" s="1">
        <v>12.6</v>
      </c>
      <c r="K39" s="1">
        <v>27.3</v>
      </c>
    </row>
    <row r="40" spans="1:11" ht="9" customHeight="1" x14ac:dyDescent="0.15">
      <c r="A40" s="3" t="s">
        <v>1760</v>
      </c>
      <c r="C40" s="14"/>
      <c r="D40" s="14"/>
      <c r="E40" s="14"/>
      <c r="F40" s="14"/>
      <c r="G40" s="14"/>
      <c r="H40" s="14"/>
      <c r="I40" s="14"/>
      <c r="J40" s="479"/>
      <c r="K40" s="479"/>
    </row>
    <row r="41" spans="1:11" ht="9" customHeight="1" x14ac:dyDescent="0.15">
      <c r="A41" s="830" t="s">
        <v>1519</v>
      </c>
      <c r="B41" s="235"/>
      <c r="C41" s="1">
        <v>28</v>
      </c>
      <c r="D41" s="1">
        <v>30</v>
      </c>
      <c r="E41" s="1">
        <v>3</v>
      </c>
      <c r="F41" s="1">
        <v>55</v>
      </c>
      <c r="G41" s="1">
        <v>50</v>
      </c>
      <c r="H41" s="1">
        <v>44</v>
      </c>
      <c r="I41" s="1">
        <v>2</v>
      </c>
      <c r="J41" s="1">
        <v>0.2</v>
      </c>
      <c r="K41" s="250">
        <v>56</v>
      </c>
    </row>
    <row r="42" spans="1:11" ht="9" customHeight="1" x14ac:dyDescent="0.15">
      <c r="A42" s="830" t="s">
        <v>1520</v>
      </c>
      <c r="B42" s="235"/>
      <c r="C42" s="1">
        <v>27</v>
      </c>
      <c r="D42" s="1">
        <v>52</v>
      </c>
      <c r="E42" s="1">
        <v>2</v>
      </c>
      <c r="F42" s="1">
        <v>77</v>
      </c>
      <c r="G42" s="1">
        <v>68</v>
      </c>
      <c r="H42" s="1">
        <v>63</v>
      </c>
      <c r="I42" s="1">
        <v>1</v>
      </c>
      <c r="J42" s="1">
        <v>0.1</v>
      </c>
      <c r="K42" s="1">
        <v>39.700000000000003</v>
      </c>
    </row>
    <row r="43" spans="1:11" ht="9" customHeight="1" x14ac:dyDescent="0.15">
      <c r="A43" s="830" t="s">
        <v>932</v>
      </c>
      <c r="B43" s="235" t="s">
        <v>1705</v>
      </c>
      <c r="C43" s="1">
        <v>23</v>
      </c>
      <c r="D43" s="1">
        <v>38</v>
      </c>
      <c r="E43" s="1">
        <v>1</v>
      </c>
      <c r="F43" s="1">
        <v>60</v>
      </c>
      <c r="G43" s="1">
        <v>59</v>
      </c>
      <c r="H43" s="1">
        <v>53</v>
      </c>
      <c r="I43" s="1">
        <v>2</v>
      </c>
      <c r="J43" s="1">
        <v>0.2</v>
      </c>
      <c r="K43" s="250">
        <v>39</v>
      </c>
    </row>
    <row r="44" spans="1:11" ht="5.0999999999999996" customHeight="1" thickBot="1" x14ac:dyDescent="0.2">
      <c r="A44" s="650"/>
      <c r="B44" s="820"/>
      <c r="C44" s="27"/>
      <c r="D44" s="27"/>
      <c r="E44" s="27"/>
      <c r="F44" s="27"/>
      <c r="G44" s="27"/>
      <c r="H44" s="27"/>
      <c r="I44" s="27"/>
      <c r="J44" s="27"/>
      <c r="K44" s="27"/>
    </row>
    <row r="45" spans="1:11" ht="9" customHeight="1" thickTop="1" x14ac:dyDescent="0.15">
      <c r="A45" s="816" t="s">
        <v>1752</v>
      </c>
    </row>
    <row r="46" spans="1:11" ht="9" customHeight="1" x14ac:dyDescent="0.15">
      <c r="A46" s="156" t="s">
        <v>1759</v>
      </c>
      <c r="B46" s="3"/>
    </row>
    <row r="47" spans="1:11" ht="9" customHeight="1" x14ac:dyDescent="0.15">
      <c r="A47" s="156" t="s">
        <v>1758</v>
      </c>
    </row>
  </sheetData>
  <mergeCells count="14">
    <mergeCell ref="H5:H6"/>
    <mergeCell ref="I5:I6"/>
    <mergeCell ref="D3:E3"/>
    <mergeCell ref="J3:J5"/>
    <mergeCell ref="A1:K1"/>
    <mergeCell ref="A3:B6"/>
    <mergeCell ref="C3:C6"/>
    <mergeCell ref="K3:K5"/>
    <mergeCell ref="H4:I4"/>
    <mergeCell ref="G3:I3"/>
    <mergeCell ref="D4:D6"/>
    <mergeCell ref="E4:E6"/>
    <mergeCell ref="F3:F6"/>
    <mergeCell ref="G4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3189D-0E0B-4BFE-8D44-CFEA0E68A766}">
  <dimension ref="A1:O43"/>
  <sheetViews>
    <sheetView showGridLines="0" zoomScaleNormal="100" workbookViewId="0">
      <selection sqref="A1:N1"/>
    </sheetView>
  </sheetViews>
  <sheetFormatPr defaultColWidth="9.140625" defaultRowHeight="9" customHeight="1" x14ac:dyDescent="0.15"/>
  <cols>
    <col min="1" max="1" width="9.42578125" style="1" customWidth="1"/>
    <col min="2" max="2" width="1.85546875" style="1" customWidth="1"/>
    <col min="3" max="3" width="6.42578125" style="1" customWidth="1"/>
    <col min="4" max="4" width="5.28515625" style="1" customWidth="1"/>
    <col min="5" max="5" width="4.140625" style="1" customWidth="1"/>
    <col min="6" max="6" width="6.28515625" style="1" customWidth="1"/>
    <col min="7" max="7" width="7.42578125" style="1" customWidth="1"/>
    <col min="8" max="8" width="3.7109375" style="1" customWidth="1"/>
    <col min="9" max="9" width="5.42578125" style="1" customWidth="1"/>
    <col min="10" max="10" width="9.7109375" style="1" customWidth="1"/>
    <col min="11" max="11" width="6.5703125" style="1" customWidth="1"/>
    <col min="12" max="12" width="8.28515625" style="1" customWidth="1"/>
    <col min="13" max="13" width="4.140625" style="1" customWidth="1"/>
    <col min="14" max="14" width="8.28515625" style="1" customWidth="1"/>
    <col min="15" max="15" width="8.7109375" style="1" customWidth="1"/>
    <col min="16" max="16" width="20.28515625" style="1" customWidth="1"/>
    <col min="17" max="16384" width="9.140625" style="1"/>
  </cols>
  <sheetData>
    <row r="1" spans="1:15" s="821" customFormat="1" ht="15.95" customHeight="1" x14ac:dyDescent="0.2">
      <c r="A1" s="1079" t="s">
        <v>1785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  <c r="M1" s="1079"/>
      <c r="N1" s="1079"/>
    </row>
    <row r="2" spans="1:15" s="91" customFormat="1" ht="10.15" customHeight="1" x14ac:dyDescent="0.2">
      <c r="A2" s="598" t="s">
        <v>25</v>
      </c>
      <c r="N2" s="599" t="s">
        <v>1726</v>
      </c>
    </row>
    <row r="3" spans="1:15" ht="10.15" customHeight="1" x14ac:dyDescent="0.15">
      <c r="A3" s="1099" t="s">
        <v>1784</v>
      </c>
      <c r="B3" s="1100"/>
      <c r="C3" s="1088" t="s">
        <v>1748</v>
      </c>
      <c r="D3" s="942" t="s">
        <v>1783</v>
      </c>
      <c r="E3" s="940"/>
      <c r="F3" s="1088" t="s">
        <v>1782</v>
      </c>
      <c r="G3" s="1088" t="s">
        <v>1745</v>
      </c>
      <c r="H3" s="1082" t="s">
        <v>1735</v>
      </c>
      <c r="I3" s="1086"/>
      <c r="J3" s="1086"/>
      <c r="K3" s="1086"/>
      <c r="L3" s="1083"/>
      <c r="M3" s="927" t="s">
        <v>1781</v>
      </c>
      <c r="N3" s="919" t="s">
        <v>1754</v>
      </c>
    </row>
    <row r="4" spans="1:15" ht="10.15" customHeight="1" x14ac:dyDescent="0.15">
      <c r="A4" s="1099"/>
      <c r="B4" s="1100"/>
      <c r="C4" s="1088"/>
      <c r="D4" s="1086"/>
      <c r="E4" s="1083"/>
      <c r="F4" s="1088"/>
      <c r="G4" s="1088"/>
      <c r="H4" s="1087" t="s">
        <v>20</v>
      </c>
      <c r="I4" s="1084" t="s">
        <v>1733</v>
      </c>
      <c r="J4" s="1096"/>
      <c r="K4" s="1096"/>
      <c r="L4" s="1085"/>
      <c r="M4" s="939"/>
      <c r="N4" s="919"/>
    </row>
    <row r="5" spans="1:15" ht="10.15" customHeight="1" x14ac:dyDescent="0.15">
      <c r="A5" s="1099"/>
      <c r="B5" s="1100"/>
      <c r="C5" s="1088"/>
      <c r="D5" s="1087" t="s">
        <v>1715</v>
      </c>
      <c r="E5" s="1087" t="s">
        <v>1714</v>
      </c>
      <c r="F5" s="1088"/>
      <c r="G5" s="1088"/>
      <c r="H5" s="1088"/>
      <c r="I5" s="1087" t="s">
        <v>1780</v>
      </c>
      <c r="J5" s="1087" t="s">
        <v>1779</v>
      </c>
      <c r="K5" s="950" t="s">
        <v>1741</v>
      </c>
      <c r="L5" s="1097" t="s">
        <v>1765</v>
      </c>
      <c r="M5" s="940"/>
      <c r="N5" s="919"/>
    </row>
    <row r="6" spans="1:15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1088"/>
      <c r="K6" s="1021"/>
      <c r="L6" s="1098"/>
      <c r="M6" s="788" t="s">
        <v>1712</v>
      </c>
      <c r="N6" s="277" t="s">
        <v>1711</v>
      </c>
    </row>
    <row r="7" spans="1:15" ht="5.0999999999999996" customHeight="1" x14ac:dyDescent="0.15"/>
    <row r="8" spans="1:15" ht="9" customHeight="1" x14ac:dyDescent="0.15">
      <c r="A8" s="3" t="s">
        <v>1778</v>
      </c>
      <c r="B8" s="3"/>
      <c r="C8" s="14"/>
      <c r="D8" s="14"/>
      <c r="E8" s="14"/>
      <c r="F8" s="14"/>
      <c r="G8" s="14"/>
      <c r="H8" s="14"/>
      <c r="I8" s="14"/>
      <c r="J8" s="14"/>
      <c r="K8" s="14"/>
      <c r="L8" s="14"/>
      <c r="M8" s="471"/>
      <c r="N8" s="471"/>
    </row>
    <row r="9" spans="1:15" ht="9" customHeight="1" x14ac:dyDescent="0.15">
      <c r="A9" s="830" t="s">
        <v>1519</v>
      </c>
      <c r="B9" s="235"/>
      <c r="C9" s="1">
        <v>161</v>
      </c>
      <c r="D9" s="1">
        <v>40</v>
      </c>
      <c r="E9" s="1">
        <v>5</v>
      </c>
      <c r="F9" s="1">
        <v>196</v>
      </c>
      <c r="G9" s="1">
        <v>16</v>
      </c>
      <c r="H9" s="1">
        <v>180</v>
      </c>
      <c r="I9" s="1">
        <v>4</v>
      </c>
      <c r="J9" s="1">
        <v>172</v>
      </c>
      <c r="K9" s="14" t="s">
        <v>669</v>
      </c>
      <c r="L9" s="14" t="s">
        <v>669</v>
      </c>
      <c r="M9" s="14" t="s">
        <v>669</v>
      </c>
      <c r="N9" s="250">
        <v>89.4</v>
      </c>
    </row>
    <row r="10" spans="1:15" ht="9" customHeight="1" x14ac:dyDescent="0.15">
      <c r="A10" s="830" t="s">
        <v>1520</v>
      </c>
      <c r="B10" s="235"/>
      <c r="C10" s="1">
        <v>133</v>
      </c>
      <c r="D10" s="1">
        <v>48</v>
      </c>
      <c r="E10" s="1">
        <v>7</v>
      </c>
      <c r="F10" s="1">
        <v>174</v>
      </c>
      <c r="G10" s="1">
        <v>-16</v>
      </c>
      <c r="H10" s="1">
        <v>190</v>
      </c>
      <c r="I10" s="1">
        <v>5</v>
      </c>
      <c r="J10" s="1">
        <v>181</v>
      </c>
      <c r="K10" s="14" t="s">
        <v>669</v>
      </c>
      <c r="L10" s="14" t="s">
        <v>669</v>
      </c>
      <c r="M10" s="14" t="s">
        <v>669</v>
      </c>
      <c r="N10" s="250">
        <v>70</v>
      </c>
    </row>
    <row r="11" spans="1:15" ht="9" customHeight="1" x14ac:dyDescent="0.15">
      <c r="A11" s="830" t="s">
        <v>932</v>
      </c>
      <c r="B11" s="235" t="s">
        <v>1705</v>
      </c>
      <c r="C11" s="1">
        <v>176</v>
      </c>
      <c r="D11" s="1">
        <v>28</v>
      </c>
      <c r="E11" s="1">
        <v>5</v>
      </c>
      <c r="F11" s="1">
        <v>199</v>
      </c>
      <c r="G11" s="1">
        <v>-1</v>
      </c>
      <c r="H11" s="1">
        <v>200</v>
      </c>
      <c r="I11" s="1">
        <v>4</v>
      </c>
      <c r="J11" s="1">
        <v>192</v>
      </c>
      <c r="K11" s="14" t="s">
        <v>669</v>
      </c>
      <c r="L11" s="14" t="s">
        <v>669</v>
      </c>
      <c r="M11" s="14" t="s">
        <v>669</v>
      </c>
      <c r="N11" s="250">
        <v>88</v>
      </c>
    </row>
    <row r="12" spans="1:15" ht="9" customHeight="1" x14ac:dyDescent="0.15">
      <c r="A12" s="3" t="s">
        <v>1777</v>
      </c>
      <c r="B12" s="54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471"/>
      <c r="N12" s="471"/>
    </row>
    <row r="13" spans="1:15" ht="9" customHeight="1" x14ac:dyDescent="0.15">
      <c r="A13" s="830" t="s">
        <v>1519</v>
      </c>
      <c r="B13" s="235"/>
      <c r="C13" s="11" t="s">
        <v>621</v>
      </c>
      <c r="D13" s="1">
        <v>138</v>
      </c>
      <c r="E13" s="1">
        <v>1</v>
      </c>
      <c r="F13" s="1">
        <v>137</v>
      </c>
      <c r="G13" s="1">
        <v>17</v>
      </c>
      <c r="H13" s="11" t="s">
        <v>621</v>
      </c>
      <c r="I13" s="14" t="s">
        <v>669</v>
      </c>
      <c r="J13" s="1">
        <v>117</v>
      </c>
      <c r="K13" s="14" t="s">
        <v>669</v>
      </c>
      <c r="L13" s="14" t="s">
        <v>669</v>
      </c>
      <c r="M13" s="14" t="s">
        <v>669</v>
      </c>
      <c r="N13" s="1">
        <v>50.2</v>
      </c>
      <c r="O13" s="13"/>
    </row>
    <row r="14" spans="1:15" ht="9" customHeight="1" x14ac:dyDescent="0.15">
      <c r="A14" s="830" t="s">
        <v>1520</v>
      </c>
      <c r="B14" s="235"/>
      <c r="C14" s="11" t="s">
        <v>621</v>
      </c>
      <c r="D14" s="1">
        <v>106</v>
      </c>
      <c r="E14" s="1">
        <v>2</v>
      </c>
      <c r="F14" s="1">
        <v>104</v>
      </c>
      <c r="G14" s="1">
        <v>-13</v>
      </c>
      <c r="H14" s="11" t="s">
        <v>621</v>
      </c>
      <c r="I14" s="14" t="s">
        <v>669</v>
      </c>
      <c r="J14" s="1">
        <v>115</v>
      </c>
      <c r="K14" s="14" t="s">
        <v>669</v>
      </c>
      <c r="L14" s="14" t="s">
        <v>669</v>
      </c>
      <c r="M14" s="14" t="s">
        <v>669</v>
      </c>
      <c r="N14" s="250">
        <v>58.2</v>
      </c>
      <c r="O14" s="13"/>
    </row>
    <row r="15" spans="1:15" ht="9" customHeight="1" x14ac:dyDescent="0.15">
      <c r="A15" s="830" t="s">
        <v>932</v>
      </c>
      <c r="B15" s="235" t="s">
        <v>1705</v>
      </c>
      <c r="C15" s="11" t="s">
        <v>621</v>
      </c>
      <c r="D15" s="1">
        <v>133</v>
      </c>
      <c r="E15" s="1">
        <v>1</v>
      </c>
      <c r="F15" s="1">
        <v>132</v>
      </c>
      <c r="G15" s="11" t="s">
        <v>498</v>
      </c>
      <c r="H15" s="11" t="s">
        <v>621</v>
      </c>
      <c r="I15" s="14" t="s">
        <v>669</v>
      </c>
      <c r="J15" s="1">
        <v>129</v>
      </c>
      <c r="K15" s="14" t="s">
        <v>669</v>
      </c>
      <c r="L15" s="14" t="s">
        <v>669</v>
      </c>
      <c r="M15" s="14" t="s">
        <v>669</v>
      </c>
      <c r="N15" s="1">
        <v>53.8</v>
      </c>
      <c r="O15" s="13"/>
    </row>
    <row r="16" spans="1:15" ht="9" customHeight="1" x14ac:dyDescent="0.15">
      <c r="A16" s="3" t="s">
        <v>1773</v>
      </c>
      <c r="B16" s="236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304"/>
      <c r="N16" s="304"/>
    </row>
    <row r="17" spans="1:14" ht="9" customHeight="1" x14ac:dyDescent="0.15">
      <c r="A17" s="3" t="s">
        <v>1772</v>
      </c>
      <c r="B17" s="236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304"/>
      <c r="N17" s="304"/>
    </row>
    <row r="18" spans="1:14" ht="9" customHeight="1" x14ac:dyDescent="0.15">
      <c r="A18" s="226" t="s">
        <v>1776</v>
      </c>
      <c r="B18" s="236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304"/>
      <c r="N18" s="304"/>
    </row>
    <row r="19" spans="1:14" ht="9" customHeight="1" x14ac:dyDescent="0.15">
      <c r="A19" s="830" t="s">
        <v>1519</v>
      </c>
      <c r="B19" s="235"/>
      <c r="C19" s="1">
        <v>189</v>
      </c>
      <c r="D19" s="1">
        <v>29</v>
      </c>
      <c r="E19" s="1">
        <v>66</v>
      </c>
      <c r="F19" s="1">
        <v>152</v>
      </c>
      <c r="G19" s="1">
        <v>-3</v>
      </c>
      <c r="H19" s="1">
        <v>155</v>
      </c>
      <c r="I19" s="14" t="s">
        <v>669</v>
      </c>
      <c r="J19" s="14" t="s">
        <v>669</v>
      </c>
      <c r="K19" s="1">
        <v>152</v>
      </c>
      <c r="L19" s="14" t="s">
        <v>669</v>
      </c>
      <c r="M19" s="1">
        <v>14.8</v>
      </c>
      <c r="N19" s="1">
        <v>121.9</v>
      </c>
    </row>
    <row r="20" spans="1:14" ht="9" customHeight="1" x14ac:dyDescent="0.15">
      <c r="A20" s="830" t="s">
        <v>1520</v>
      </c>
      <c r="B20" s="235"/>
      <c r="C20" s="1">
        <v>192</v>
      </c>
      <c r="D20" s="1">
        <v>18</v>
      </c>
      <c r="E20" s="1">
        <v>55</v>
      </c>
      <c r="F20" s="1">
        <v>155</v>
      </c>
      <c r="G20" s="11" t="s">
        <v>498</v>
      </c>
      <c r="H20" s="1">
        <v>155</v>
      </c>
      <c r="I20" s="14" t="s">
        <v>669</v>
      </c>
      <c r="J20" s="14" t="s">
        <v>669</v>
      </c>
      <c r="K20" s="1">
        <v>152</v>
      </c>
      <c r="L20" s="14" t="s">
        <v>669</v>
      </c>
      <c r="M20" s="1">
        <v>14.8</v>
      </c>
      <c r="N20" s="1">
        <v>123.9</v>
      </c>
    </row>
    <row r="21" spans="1:14" ht="9" customHeight="1" x14ac:dyDescent="0.15">
      <c r="A21" s="830" t="s">
        <v>932</v>
      </c>
      <c r="B21" s="235" t="s">
        <v>1705</v>
      </c>
      <c r="C21" s="1">
        <v>210</v>
      </c>
      <c r="D21" s="1">
        <v>36</v>
      </c>
      <c r="E21" s="1">
        <v>96</v>
      </c>
      <c r="F21" s="1">
        <v>150</v>
      </c>
      <c r="G21" s="11" t="s">
        <v>498</v>
      </c>
      <c r="H21" s="1">
        <v>150</v>
      </c>
      <c r="I21" s="14" t="s">
        <v>669</v>
      </c>
      <c r="J21" s="14" t="s">
        <v>669</v>
      </c>
      <c r="K21" s="1">
        <v>147</v>
      </c>
      <c r="L21" s="14" t="s">
        <v>669</v>
      </c>
      <c r="M21" s="1">
        <v>14.2</v>
      </c>
      <c r="N21" s="250">
        <v>140</v>
      </c>
    </row>
    <row r="22" spans="1:14" ht="9" customHeight="1" x14ac:dyDescent="0.15">
      <c r="A22" s="3" t="s">
        <v>1773</v>
      </c>
      <c r="B22" s="54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479"/>
      <c r="N22" s="479"/>
    </row>
    <row r="23" spans="1:14" ht="9" customHeight="1" x14ac:dyDescent="0.15">
      <c r="A23" s="3" t="s">
        <v>1775</v>
      </c>
      <c r="B23" s="54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479"/>
      <c r="N23" s="479"/>
    </row>
    <row r="24" spans="1:14" ht="9" customHeight="1" x14ac:dyDescent="0.15">
      <c r="A24" s="226" t="s">
        <v>1774</v>
      </c>
      <c r="B24" s="54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479"/>
      <c r="N24" s="479"/>
    </row>
    <row r="25" spans="1:14" ht="9" customHeight="1" x14ac:dyDescent="0.15">
      <c r="A25" s="830" t="s">
        <v>1519</v>
      </c>
      <c r="B25" s="235"/>
      <c r="C25" s="12">
        <v>183</v>
      </c>
      <c r="D25" s="12">
        <v>24</v>
      </c>
      <c r="E25" s="12">
        <v>59</v>
      </c>
      <c r="F25" s="12">
        <v>148</v>
      </c>
      <c r="G25" s="12">
        <v>-4</v>
      </c>
      <c r="H25" s="12">
        <v>152</v>
      </c>
      <c r="I25" s="14" t="s">
        <v>669</v>
      </c>
      <c r="J25" s="14" t="s">
        <v>669</v>
      </c>
      <c r="K25" s="1">
        <v>149</v>
      </c>
      <c r="L25" s="14" t="s">
        <v>669</v>
      </c>
      <c r="M25" s="1">
        <v>14.5</v>
      </c>
      <c r="N25" s="1">
        <v>120.4</v>
      </c>
    </row>
    <row r="26" spans="1:14" ht="9" customHeight="1" x14ac:dyDescent="0.15">
      <c r="A26" s="830" t="s">
        <v>1520</v>
      </c>
      <c r="B26" s="235"/>
      <c r="C26" s="1">
        <v>187</v>
      </c>
      <c r="D26" s="1">
        <v>15</v>
      </c>
      <c r="E26" s="1">
        <v>49</v>
      </c>
      <c r="F26" s="1">
        <v>153</v>
      </c>
      <c r="G26" s="11" t="s">
        <v>498</v>
      </c>
      <c r="H26" s="1">
        <v>153</v>
      </c>
      <c r="I26" s="14" t="s">
        <v>669</v>
      </c>
      <c r="J26" s="14" t="s">
        <v>669</v>
      </c>
      <c r="K26" s="1">
        <v>150</v>
      </c>
      <c r="L26" s="14" t="s">
        <v>669</v>
      </c>
      <c r="M26" s="1">
        <v>14.6</v>
      </c>
      <c r="N26" s="1">
        <v>122.2</v>
      </c>
    </row>
    <row r="27" spans="1:14" ht="9" customHeight="1" x14ac:dyDescent="0.15">
      <c r="A27" s="830" t="s">
        <v>932</v>
      </c>
      <c r="B27" s="235" t="s">
        <v>1705</v>
      </c>
      <c r="C27" s="1">
        <v>204</v>
      </c>
      <c r="D27" s="1">
        <v>31</v>
      </c>
      <c r="E27" s="1">
        <v>86</v>
      </c>
      <c r="F27" s="1">
        <v>149</v>
      </c>
      <c r="G27" s="11" t="s">
        <v>498</v>
      </c>
      <c r="H27" s="1">
        <v>149</v>
      </c>
      <c r="I27" s="14" t="s">
        <v>669</v>
      </c>
      <c r="J27" s="14" t="s">
        <v>669</v>
      </c>
      <c r="K27" s="1">
        <v>146</v>
      </c>
      <c r="L27" s="14" t="s">
        <v>669</v>
      </c>
      <c r="M27" s="1">
        <v>14.1</v>
      </c>
      <c r="N27" s="1">
        <v>136.9</v>
      </c>
    </row>
    <row r="28" spans="1:14" ht="9" customHeight="1" x14ac:dyDescent="0.15">
      <c r="A28" s="3" t="s">
        <v>1773</v>
      </c>
      <c r="B28" s="3"/>
      <c r="C28" s="828"/>
      <c r="D28" s="828"/>
      <c r="E28" s="829"/>
      <c r="F28" s="828"/>
      <c r="G28" s="835"/>
      <c r="H28" s="828"/>
      <c r="I28" s="829"/>
      <c r="J28" s="834"/>
      <c r="K28" s="304"/>
      <c r="L28" s="304"/>
      <c r="M28" s="833"/>
      <c r="N28" s="833"/>
    </row>
    <row r="29" spans="1:14" ht="9" customHeight="1" x14ac:dyDescent="0.15">
      <c r="A29" s="3" t="s">
        <v>1772</v>
      </c>
      <c r="B29" s="3"/>
      <c r="C29" s="828"/>
      <c r="D29" s="828"/>
      <c r="E29" s="829"/>
      <c r="F29" s="828"/>
      <c r="G29" s="835"/>
      <c r="H29" s="828"/>
      <c r="I29" s="829"/>
      <c r="J29" s="834"/>
      <c r="K29" s="304"/>
      <c r="L29" s="304"/>
      <c r="M29" s="833"/>
      <c r="N29" s="833"/>
    </row>
    <row r="30" spans="1:14" ht="9" customHeight="1" x14ac:dyDescent="0.15">
      <c r="A30" s="3" t="s">
        <v>1771</v>
      </c>
      <c r="B30" s="3"/>
      <c r="C30" s="828"/>
      <c r="D30" s="828"/>
      <c r="E30" s="829"/>
      <c r="F30" s="828"/>
      <c r="G30" s="835"/>
      <c r="H30" s="828"/>
      <c r="I30" s="829"/>
      <c r="J30" s="834"/>
      <c r="K30" s="304"/>
      <c r="L30" s="304"/>
      <c r="M30" s="833"/>
      <c r="N30" s="833"/>
    </row>
    <row r="31" spans="1:14" ht="9" customHeight="1" x14ac:dyDescent="0.15">
      <c r="A31" s="830" t="s">
        <v>1519</v>
      </c>
      <c r="B31" s="235"/>
      <c r="C31" s="1">
        <v>6</v>
      </c>
      <c r="D31" s="1">
        <v>5</v>
      </c>
      <c r="E31" s="1">
        <v>7</v>
      </c>
      <c r="F31" s="1">
        <v>4</v>
      </c>
      <c r="G31" s="14">
        <v>1</v>
      </c>
      <c r="H31" s="1">
        <v>3</v>
      </c>
      <c r="I31" s="14" t="s">
        <v>669</v>
      </c>
      <c r="J31" s="14" t="s">
        <v>669</v>
      </c>
      <c r="K31" s="1">
        <v>3</v>
      </c>
      <c r="L31" s="14" t="s">
        <v>669</v>
      </c>
      <c r="M31" s="1">
        <v>0.3</v>
      </c>
      <c r="N31" s="250">
        <v>200</v>
      </c>
    </row>
    <row r="32" spans="1:14" ht="9" customHeight="1" x14ac:dyDescent="0.15">
      <c r="A32" s="830" t="s">
        <v>1520</v>
      </c>
      <c r="B32" s="235"/>
      <c r="C32" s="1">
        <v>5</v>
      </c>
      <c r="D32" s="1">
        <v>3</v>
      </c>
      <c r="E32" s="1">
        <v>6</v>
      </c>
      <c r="F32" s="1">
        <v>2</v>
      </c>
      <c r="G32" s="14" t="s">
        <v>498</v>
      </c>
      <c r="H32" s="1">
        <v>2</v>
      </c>
      <c r="I32" s="14" t="s">
        <v>669</v>
      </c>
      <c r="J32" s="14" t="s">
        <v>669</v>
      </c>
      <c r="K32" s="1">
        <v>2</v>
      </c>
      <c r="L32" s="14" t="s">
        <v>669</v>
      </c>
      <c r="M32" s="1">
        <v>0.2</v>
      </c>
      <c r="N32" s="250">
        <v>250</v>
      </c>
    </row>
    <row r="33" spans="1:14" ht="9" customHeight="1" x14ac:dyDescent="0.15">
      <c r="A33" s="830" t="s">
        <v>932</v>
      </c>
      <c r="B33" s="235" t="s">
        <v>1705</v>
      </c>
      <c r="C33" s="1">
        <v>6</v>
      </c>
      <c r="D33" s="1">
        <v>5</v>
      </c>
      <c r="E33" s="1">
        <v>10</v>
      </c>
      <c r="F33" s="1">
        <v>1</v>
      </c>
      <c r="G33" s="14" t="s">
        <v>498</v>
      </c>
      <c r="H33" s="1">
        <v>1</v>
      </c>
      <c r="I33" s="14" t="s">
        <v>669</v>
      </c>
      <c r="J33" s="14" t="s">
        <v>669</v>
      </c>
      <c r="K33" s="1">
        <v>1</v>
      </c>
      <c r="L33" s="14" t="s">
        <v>669</v>
      </c>
      <c r="M33" s="1">
        <v>0.1</v>
      </c>
      <c r="N33" s="1">
        <v>600</v>
      </c>
    </row>
    <row r="34" spans="1:14" ht="9" customHeight="1" x14ac:dyDescent="0.15">
      <c r="A34" s="3" t="s">
        <v>1770</v>
      </c>
      <c r="B34" s="236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833"/>
      <c r="N34" s="833"/>
    </row>
    <row r="35" spans="1:14" ht="9" customHeight="1" x14ac:dyDescent="0.15">
      <c r="A35" s="830" t="s">
        <v>1519</v>
      </c>
      <c r="B35" s="235"/>
      <c r="C35" s="1">
        <v>36</v>
      </c>
      <c r="D35" s="1">
        <v>4</v>
      </c>
      <c r="E35" s="1">
        <v>21</v>
      </c>
      <c r="F35" s="1">
        <v>19</v>
      </c>
      <c r="G35" s="1">
        <v>3</v>
      </c>
      <c r="H35" s="1">
        <v>16</v>
      </c>
      <c r="I35" s="14" t="s">
        <v>669</v>
      </c>
      <c r="J35" s="14" t="s">
        <v>669</v>
      </c>
      <c r="K35" s="1">
        <v>15</v>
      </c>
      <c r="L35" s="1">
        <v>1</v>
      </c>
      <c r="M35" s="1">
        <v>1.4</v>
      </c>
      <c r="N35" s="250">
        <v>225</v>
      </c>
    </row>
    <row r="36" spans="1:14" ht="9" customHeight="1" x14ac:dyDescent="0.15">
      <c r="A36" s="830" t="s">
        <v>1520</v>
      </c>
      <c r="B36" s="235"/>
      <c r="C36" s="1">
        <v>36</v>
      </c>
      <c r="D36" s="1">
        <v>3</v>
      </c>
      <c r="E36" s="1">
        <v>14</v>
      </c>
      <c r="F36" s="1">
        <v>25</v>
      </c>
      <c r="G36" s="1">
        <v>8</v>
      </c>
      <c r="H36" s="1">
        <v>17</v>
      </c>
      <c r="I36" s="14" t="s">
        <v>669</v>
      </c>
      <c r="J36" s="14" t="s">
        <v>669</v>
      </c>
      <c r="K36" s="1">
        <v>16</v>
      </c>
      <c r="L36" s="1">
        <v>1</v>
      </c>
      <c r="M36" s="1">
        <v>1.5</v>
      </c>
      <c r="N36" s="250">
        <v>211.8</v>
      </c>
    </row>
    <row r="37" spans="1:14" ht="9" customHeight="1" x14ac:dyDescent="0.15">
      <c r="A37" s="830" t="s">
        <v>932</v>
      </c>
      <c r="B37" s="235" t="s">
        <v>1705</v>
      </c>
      <c r="C37" s="1">
        <v>40</v>
      </c>
      <c r="D37" s="1">
        <v>7</v>
      </c>
      <c r="E37" s="1">
        <v>15</v>
      </c>
      <c r="F37" s="1">
        <v>32</v>
      </c>
      <c r="G37" s="1">
        <v>15</v>
      </c>
      <c r="H37" s="1">
        <v>17</v>
      </c>
      <c r="I37" s="14" t="s">
        <v>669</v>
      </c>
      <c r="J37" s="14" t="s">
        <v>669</v>
      </c>
      <c r="K37" s="1">
        <v>15</v>
      </c>
      <c r="L37" s="1">
        <v>1</v>
      </c>
      <c r="M37" s="1">
        <v>1.5</v>
      </c>
      <c r="N37" s="1">
        <v>235.3</v>
      </c>
    </row>
    <row r="38" spans="1:14" ht="5.0999999999999996" customHeight="1" thickBot="1" x14ac:dyDescent="0.2">
      <c r="A38" s="272"/>
      <c r="B38" s="272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832"/>
      <c r="N38" s="832"/>
    </row>
    <row r="39" spans="1:14" ht="9" customHeight="1" thickTop="1" x14ac:dyDescent="0.15">
      <c r="A39" s="816" t="s">
        <v>1752</v>
      </c>
      <c r="B39" s="3"/>
    </row>
    <row r="40" spans="1:14" ht="9" customHeight="1" x14ac:dyDescent="0.15">
      <c r="A40" s="156" t="s">
        <v>1769</v>
      </c>
      <c r="B40" s="3"/>
    </row>
    <row r="41" spans="1:14" ht="9" customHeight="1" x14ac:dyDescent="0.15">
      <c r="B41" s="235"/>
    </row>
    <row r="42" spans="1:14" ht="9" customHeight="1" x14ac:dyDescent="0.15">
      <c r="A42" s="121" t="s">
        <v>1855</v>
      </c>
      <c r="B42" s="235"/>
    </row>
    <row r="43" spans="1:14" ht="9" customHeight="1" x14ac:dyDescent="0.15">
      <c r="B43" s="235"/>
    </row>
  </sheetData>
  <mergeCells count="17">
    <mergeCell ref="C3:C6"/>
    <mergeCell ref="D5:D6"/>
    <mergeCell ref="E5:E6"/>
    <mergeCell ref="F3:F6"/>
    <mergeCell ref="A1:N1"/>
    <mergeCell ref="M3:M5"/>
    <mergeCell ref="N3:N5"/>
    <mergeCell ref="I4:L4"/>
    <mergeCell ref="D3:E4"/>
    <mergeCell ref="H3:L3"/>
    <mergeCell ref="G3:G6"/>
    <mergeCell ref="H4:H6"/>
    <mergeCell ref="I5:I6"/>
    <mergeCell ref="J5:J6"/>
    <mergeCell ref="K5:K6"/>
    <mergeCell ref="L5:L6"/>
    <mergeCell ref="A3:B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0AEC3-B841-4748-8824-F24A2C98182D}">
  <dimension ref="A1:L13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9.7109375" style="1" customWidth="1"/>
    <col min="2" max="2" width="2.5703125" style="1" customWidth="1"/>
    <col min="3" max="3" width="6.42578125" style="1" customWidth="1"/>
    <col min="4" max="4" width="7.5703125" style="1" customWidth="1"/>
    <col min="5" max="5" width="7.7109375" style="1" customWidth="1"/>
    <col min="6" max="6" width="7.85546875" style="1" customWidth="1"/>
    <col min="7" max="7" width="8.140625" style="1" customWidth="1"/>
    <col min="8" max="8" width="6.42578125" style="1" customWidth="1"/>
    <col min="9" max="9" width="8" style="1" customWidth="1"/>
    <col min="10" max="10" width="7" style="1" customWidth="1"/>
    <col min="11" max="11" width="6.5703125" style="1" customWidth="1"/>
    <col min="12" max="13" width="9.140625" style="1"/>
    <col min="14" max="14" width="10.85546875" style="1" customWidth="1"/>
    <col min="15" max="16384" width="9.140625" style="1"/>
  </cols>
  <sheetData>
    <row r="1" spans="1:12" s="821" customFormat="1" ht="15.95" customHeight="1" x14ac:dyDescent="0.2">
      <c r="A1" s="1079" t="s">
        <v>1788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</row>
    <row r="2" spans="1:12" s="91" customFormat="1" ht="10.15" customHeight="1" x14ac:dyDescent="0.2">
      <c r="A2" s="598" t="s">
        <v>25</v>
      </c>
      <c r="L2" s="599" t="s">
        <v>1726</v>
      </c>
    </row>
    <row r="3" spans="1:12" ht="9.9499999999999993" customHeight="1" x14ac:dyDescent="0.15">
      <c r="A3" s="1099" t="s">
        <v>1787</v>
      </c>
      <c r="B3" s="1100"/>
      <c r="C3" s="1088" t="s">
        <v>1748</v>
      </c>
      <c r="D3" s="1082" t="s">
        <v>1747</v>
      </c>
      <c r="E3" s="932"/>
      <c r="F3" s="1088" t="s">
        <v>1746</v>
      </c>
      <c r="G3" s="1088" t="s">
        <v>1745</v>
      </c>
      <c r="H3" s="1082" t="s">
        <v>1735</v>
      </c>
      <c r="I3" s="1082"/>
      <c r="J3" s="932"/>
      <c r="K3" s="927" t="s">
        <v>1744</v>
      </c>
      <c r="L3" s="919" t="s">
        <v>1743</v>
      </c>
    </row>
    <row r="4" spans="1:12" ht="9.9499999999999993" customHeight="1" x14ac:dyDescent="0.15">
      <c r="A4" s="1099"/>
      <c r="B4" s="1100"/>
      <c r="C4" s="1088"/>
      <c r="D4" s="1087" t="s">
        <v>1715</v>
      </c>
      <c r="E4" s="1087" t="s">
        <v>1714</v>
      </c>
      <c r="F4" s="1088"/>
      <c r="G4" s="1088"/>
      <c r="H4" s="1087" t="s">
        <v>20</v>
      </c>
      <c r="I4" s="1084" t="s">
        <v>1733</v>
      </c>
      <c r="J4" s="1085"/>
      <c r="K4" s="939"/>
      <c r="L4" s="919"/>
    </row>
    <row r="5" spans="1:12" ht="10.15" customHeight="1" x14ac:dyDescent="0.15">
      <c r="A5" s="1099"/>
      <c r="B5" s="1100"/>
      <c r="C5" s="1088"/>
      <c r="D5" s="1088"/>
      <c r="E5" s="1088"/>
      <c r="F5" s="1088"/>
      <c r="G5" s="1088"/>
      <c r="H5" s="1088"/>
      <c r="I5" s="1087" t="s">
        <v>1786</v>
      </c>
      <c r="J5" s="1087" t="s">
        <v>1741</v>
      </c>
      <c r="K5" s="940"/>
      <c r="L5" s="919"/>
    </row>
    <row r="6" spans="1:12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1088"/>
      <c r="K6" s="788" t="s">
        <v>1712</v>
      </c>
      <c r="L6" s="277" t="s">
        <v>1711</v>
      </c>
    </row>
    <row r="7" spans="1:12" ht="5.0999999999999996" customHeight="1" x14ac:dyDescent="0.15">
      <c r="A7" s="11"/>
      <c r="B7" s="235"/>
      <c r="C7" s="13"/>
      <c r="D7" s="13"/>
      <c r="E7" s="13"/>
      <c r="F7" s="13"/>
      <c r="G7" s="13"/>
      <c r="H7" s="13"/>
      <c r="I7" s="13"/>
      <c r="J7" s="13"/>
      <c r="L7" s="1" t="s">
        <v>46</v>
      </c>
    </row>
    <row r="8" spans="1:12" ht="9" customHeight="1" x14ac:dyDescent="0.15">
      <c r="A8" s="830" t="s">
        <v>1519</v>
      </c>
      <c r="B8" s="235"/>
      <c r="C8" s="1">
        <v>425</v>
      </c>
      <c r="D8" s="1">
        <v>684</v>
      </c>
      <c r="E8" s="1">
        <v>158</v>
      </c>
      <c r="F8" s="1">
        <v>951</v>
      </c>
      <c r="G8" s="1">
        <v>-12</v>
      </c>
      <c r="H8" s="1">
        <v>963</v>
      </c>
      <c r="I8" s="1">
        <v>25</v>
      </c>
      <c r="J8" s="1">
        <v>912</v>
      </c>
      <c r="K8" s="1">
        <v>88.6</v>
      </c>
      <c r="L8" s="1">
        <v>44.1</v>
      </c>
    </row>
    <row r="9" spans="1:12" ht="9" customHeight="1" x14ac:dyDescent="0.15">
      <c r="A9" s="830" t="s">
        <v>1520</v>
      </c>
      <c r="B9" s="235"/>
      <c r="C9" s="1">
        <v>410</v>
      </c>
      <c r="D9" s="1">
        <v>712</v>
      </c>
      <c r="E9" s="1">
        <v>160</v>
      </c>
      <c r="F9" s="1">
        <v>962</v>
      </c>
      <c r="G9" s="1">
        <v>6</v>
      </c>
      <c r="H9" s="1">
        <v>956</v>
      </c>
      <c r="I9" s="1">
        <v>24</v>
      </c>
      <c r="J9" s="1">
        <v>906</v>
      </c>
      <c r="K9" s="250">
        <v>88</v>
      </c>
      <c r="L9" s="250">
        <v>42</v>
      </c>
    </row>
    <row r="10" spans="1:12" ht="9" customHeight="1" x14ac:dyDescent="0.15">
      <c r="A10" s="830" t="s">
        <v>932</v>
      </c>
      <c r="B10" s="235" t="s">
        <v>1705</v>
      </c>
      <c r="C10" s="1">
        <v>413</v>
      </c>
      <c r="D10" s="1">
        <v>852</v>
      </c>
      <c r="E10" s="1">
        <v>206</v>
      </c>
      <c r="F10" s="1">
        <v>1059</v>
      </c>
      <c r="G10" s="1">
        <v>50</v>
      </c>
      <c r="H10" s="1">
        <v>1009</v>
      </c>
      <c r="I10" s="1">
        <v>21</v>
      </c>
      <c r="J10" s="1">
        <v>957</v>
      </c>
      <c r="K10" s="1">
        <v>92.5</v>
      </c>
      <c r="L10" s="1">
        <v>40.9</v>
      </c>
    </row>
    <row r="11" spans="1:12" ht="5.0999999999999996" customHeight="1" thickBot="1" x14ac:dyDescent="0.2">
      <c r="A11" s="650"/>
      <c r="B11" s="820"/>
      <c r="C11" s="27"/>
      <c r="D11" s="27"/>
      <c r="E11" s="27"/>
      <c r="F11" s="27"/>
      <c r="G11" s="27"/>
      <c r="H11" s="27"/>
      <c r="I11" s="27"/>
      <c r="J11" s="27"/>
      <c r="K11" s="27"/>
      <c r="L11" s="27"/>
    </row>
    <row r="12" spans="1:12" ht="9" customHeight="1" thickTop="1" x14ac:dyDescent="0.15">
      <c r="A12" s="816" t="s">
        <v>1752</v>
      </c>
    </row>
    <row r="13" spans="1:12" ht="9" customHeight="1" x14ac:dyDescent="0.15">
      <c r="A13" s="156" t="s">
        <v>1759</v>
      </c>
      <c r="B13" s="3"/>
    </row>
  </sheetData>
  <mergeCells count="15">
    <mergeCell ref="A1:L1"/>
    <mergeCell ref="A3:B6"/>
    <mergeCell ref="C3:C6"/>
    <mergeCell ref="K3:K5"/>
    <mergeCell ref="L3:L5"/>
    <mergeCell ref="I4:J4"/>
    <mergeCell ref="H3:J3"/>
    <mergeCell ref="D4:D6"/>
    <mergeCell ref="E4:E6"/>
    <mergeCell ref="F3:F6"/>
    <mergeCell ref="G3:G6"/>
    <mergeCell ref="H4:H6"/>
    <mergeCell ref="I5:I6"/>
    <mergeCell ref="J5:J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F7383-26D6-44D1-B248-76117CCEF3F3}">
  <dimension ref="A1:M31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1.85546875" style="1" customWidth="1"/>
    <col min="2" max="2" width="3.28515625" style="1" customWidth="1"/>
    <col min="3" max="3" width="6.7109375" style="1" customWidth="1"/>
    <col min="4" max="4" width="7.5703125" style="1" customWidth="1"/>
    <col min="5" max="5" width="7.28515625" style="1" customWidth="1"/>
    <col min="6" max="6" width="7.7109375" style="1" customWidth="1"/>
    <col min="7" max="7" width="7.5703125" style="1" customWidth="1"/>
    <col min="8" max="8" width="6.7109375" style="1" customWidth="1"/>
    <col min="9" max="10" width="6.42578125" style="1" customWidth="1"/>
    <col min="11" max="11" width="6.7109375" style="1" customWidth="1"/>
    <col min="12" max="13" width="8.7109375" style="1" customWidth="1"/>
    <col min="14" max="14" width="15.5703125" style="1" customWidth="1"/>
    <col min="15" max="16384" width="9.140625" style="1"/>
  </cols>
  <sheetData>
    <row r="1" spans="1:13" s="821" customFormat="1" ht="15.95" customHeight="1" x14ac:dyDescent="0.2">
      <c r="A1" s="1079" t="s">
        <v>1797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</row>
    <row r="2" spans="1:13" s="91" customFormat="1" ht="10.15" customHeight="1" x14ac:dyDescent="0.2">
      <c r="A2" s="598" t="s">
        <v>25</v>
      </c>
      <c r="L2" s="91" t="s">
        <v>1726</v>
      </c>
    </row>
    <row r="3" spans="1:13" ht="9.9499999999999993" customHeight="1" x14ac:dyDescent="0.15">
      <c r="A3" s="1099" t="s">
        <v>1796</v>
      </c>
      <c r="B3" s="1100"/>
      <c r="C3" s="1088" t="s">
        <v>1748</v>
      </c>
      <c r="D3" s="1082" t="s">
        <v>1747</v>
      </c>
      <c r="E3" s="932"/>
      <c r="F3" s="1088" t="s">
        <v>1746</v>
      </c>
      <c r="G3" s="1088" t="s">
        <v>1745</v>
      </c>
      <c r="H3" s="278" t="s">
        <v>1735</v>
      </c>
      <c r="I3" s="19"/>
      <c r="J3" s="19"/>
      <c r="K3" s="927" t="s">
        <v>1744</v>
      </c>
      <c r="L3" s="919" t="s">
        <v>1743</v>
      </c>
    </row>
    <row r="4" spans="1:13" ht="9.9499999999999993" customHeight="1" x14ac:dyDescent="0.15">
      <c r="A4" s="1099"/>
      <c r="B4" s="1100"/>
      <c r="C4" s="1088"/>
      <c r="D4" s="1087" t="s">
        <v>1715</v>
      </c>
      <c r="E4" s="1087" t="s">
        <v>1714</v>
      </c>
      <c r="F4" s="1088"/>
      <c r="G4" s="1088"/>
      <c r="H4" s="1087" t="s">
        <v>20</v>
      </c>
      <c r="I4" s="1084" t="s">
        <v>1733</v>
      </c>
      <c r="J4" s="1085"/>
      <c r="K4" s="939"/>
      <c r="L4" s="941"/>
    </row>
    <row r="5" spans="1:13" ht="10.15" customHeight="1" x14ac:dyDescent="0.15">
      <c r="A5" s="1099"/>
      <c r="B5" s="1100"/>
      <c r="C5" s="1088"/>
      <c r="D5" s="1088"/>
      <c r="E5" s="1088"/>
      <c r="F5" s="1088"/>
      <c r="G5" s="1088"/>
      <c r="H5" s="1088"/>
      <c r="I5" s="1087" t="s">
        <v>1795</v>
      </c>
      <c r="J5" s="1087" t="s">
        <v>1741</v>
      </c>
      <c r="K5" s="940"/>
      <c r="L5" s="941"/>
    </row>
    <row r="6" spans="1:13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1088"/>
      <c r="K6" s="788" t="s">
        <v>1712</v>
      </c>
      <c r="L6" s="277" t="s">
        <v>1711</v>
      </c>
    </row>
    <row r="7" spans="1:13" ht="5.0999999999999996" customHeight="1" x14ac:dyDescent="0.15">
      <c r="L7" s="789"/>
    </row>
    <row r="8" spans="1:13" ht="9" customHeight="1" x14ac:dyDescent="0.15">
      <c r="A8" s="3" t="s">
        <v>1794</v>
      </c>
    </row>
    <row r="9" spans="1:13" ht="9" customHeight="1" x14ac:dyDescent="0.15">
      <c r="A9" s="830" t="s">
        <v>1519</v>
      </c>
      <c r="B9" s="235"/>
      <c r="C9" s="266">
        <v>1310</v>
      </c>
      <c r="D9" s="266">
        <v>1052</v>
      </c>
      <c r="E9" s="1">
        <v>649</v>
      </c>
      <c r="F9" s="266">
        <v>1713</v>
      </c>
      <c r="G9" s="1">
        <v>80</v>
      </c>
      <c r="H9" s="266">
        <v>1633</v>
      </c>
      <c r="I9" s="1">
        <v>87</v>
      </c>
      <c r="J9" s="266">
        <v>1535</v>
      </c>
      <c r="K9" s="1">
        <v>149.19999999999999</v>
      </c>
      <c r="L9" s="1">
        <v>80.2</v>
      </c>
    </row>
    <row r="10" spans="1:13" ht="9" customHeight="1" x14ac:dyDescent="0.15">
      <c r="A10" s="830" t="s">
        <v>1520</v>
      </c>
      <c r="C10" s="266">
        <v>1142</v>
      </c>
      <c r="D10" s="266">
        <v>1074</v>
      </c>
      <c r="E10" s="1">
        <v>630</v>
      </c>
      <c r="F10" s="266">
        <v>1586</v>
      </c>
      <c r="G10" s="1">
        <v>-35</v>
      </c>
      <c r="H10" s="266">
        <v>1621</v>
      </c>
      <c r="I10" s="1">
        <v>85</v>
      </c>
      <c r="J10" s="266">
        <v>1525</v>
      </c>
      <c r="K10" s="1">
        <v>148.1</v>
      </c>
      <c r="L10" s="1">
        <v>70.5</v>
      </c>
    </row>
    <row r="11" spans="1:13" ht="9" customHeight="1" x14ac:dyDescent="0.15">
      <c r="A11" s="830" t="s">
        <v>932</v>
      </c>
      <c r="B11" s="235" t="s">
        <v>1705</v>
      </c>
      <c r="C11" s="266">
        <v>1376</v>
      </c>
      <c r="D11" s="1">
        <v>1042</v>
      </c>
      <c r="E11" s="1">
        <v>727</v>
      </c>
      <c r="F11" s="266">
        <v>1691</v>
      </c>
      <c r="G11" s="1">
        <v>30</v>
      </c>
      <c r="H11" s="266">
        <v>1661</v>
      </c>
      <c r="I11" s="1">
        <v>86</v>
      </c>
      <c r="J11" s="266">
        <v>1564</v>
      </c>
      <c r="K11" s="1">
        <v>151.19999999999999</v>
      </c>
      <c r="L11" s="1">
        <v>82.8</v>
      </c>
    </row>
    <row r="12" spans="1:13" ht="9" customHeight="1" x14ac:dyDescent="0.15">
      <c r="A12" s="3" t="s">
        <v>1793</v>
      </c>
      <c r="C12" s="14"/>
      <c r="D12" s="14"/>
      <c r="E12" s="14"/>
      <c r="F12" s="14"/>
      <c r="G12" s="14"/>
      <c r="H12" s="14"/>
      <c r="I12" s="14"/>
      <c r="J12" s="14"/>
      <c r="K12" s="250"/>
      <c r="L12" s="250"/>
    </row>
    <row r="13" spans="1:13" ht="9" customHeight="1" x14ac:dyDescent="0.15">
      <c r="A13" s="3" t="s">
        <v>1792</v>
      </c>
      <c r="C13" s="14"/>
      <c r="D13" s="14"/>
      <c r="E13" s="14"/>
      <c r="F13" s="14"/>
      <c r="G13" s="14"/>
      <c r="H13" s="14"/>
      <c r="I13" s="14"/>
      <c r="J13" s="14"/>
      <c r="K13" s="250"/>
      <c r="L13" s="250"/>
    </row>
    <row r="14" spans="1:13" ht="9" customHeight="1" x14ac:dyDescent="0.15">
      <c r="A14" s="830" t="s">
        <v>1519</v>
      </c>
      <c r="B14" s="235"/>
      <c r="C14" s="1">
        <v>814</v>
      </c>
      <c r="D14" s="1">
        <v>714</v>
      </c>
      <c r="E14" s="1">
        <v>391</v>
      </c>
      <c r="F14" s="266">
        <v>1137</v>
      </c>
      <c r="G14" s="1">
        <v>65</v>
      </c>
      <c r="H14" s="266">
        <v>1072</v>
      </c>
      <c r="I14" s="1">
        <v>70</v>
      </c>
      <c r="J14" s="1">
        <v>991</v>
      </c>
      <c r="K14" s="1">
        <v>96.3</v>
      </c>
      <c r="L14" s="1">
        <v>75.900000000000006</v>
      </c>
      <c r="M14" s="13"/>
    </row>
    <row r="15" spans="1:13" ht="9" customHeight="1" x14ac:dyDescent="0.15">
      <c r="A15" s="830" t="s">
        <v>1520</v>
      </c>
      <c r="B15" s="235"/>
      <c r="C15" s="1">
        <v>638</v>
      </c>
      <c r="D15" s="1">
        <v>726</v>
      </c>
      <c r="E15" s="1">
        <v>382</v>
      </c>
      <c r="F15" s="1">
        <v>982</v>
      </c>
      <c r="G15" s="1">
        <v>-45</v>
      </c>
      <c r="H15" s="266">
        <v>1027</v>
      </c>
      <c r="I15" s="1">
        <v>66</v>
      </c>
      <c r="J15" s="1">
        <v>950</v>
      </c>
      <c r="K15" s="1">
        <v>92.2</v>
      </c>
      <c r="L15" s="1">
        <v>62.1</v>
      </c>
      <c r="M15" s="13"/>
    </row>
    <row r="16" spans="1:13" ht="9" customHeight="1" x14ac:dyDescent="0.15">
      <c r="A16" s="830" t="s">
        <v>932</v>
      </c>
      <c r="B16" s="235" t="s">
        <v>1705</v>
      </c>
      <c r="C16" s="1">
        <v>854</v>
      </c>
      <c r="D16" s="1">
        <v>715</v>
      </c>
      <c r="E16" s="1">
        <v>461</v>
      </c>
      <c r="F16" s="266">
        <v>1108</v>
      </c>
      <c r="G16" s="1">
        <v>30</v>
      </c>
      <c r="H16" s="266">
        <v>1078</v>
      </c>
      <c r="I16" s="1">
        <v>70</v>
      </c>
      <c r="J16" s="1">
        <v>997</v>
      </c>
      <c r="K16" s="1">
        <v>96.4</v>
      </c>
      <c r="L16" s="1">
        <v>79.2</v>
      </c>
      <c r="M16" s="13"/>
    </row>
    <row r="17" spans="1:12" ht="9" customHeight="1" x14ac:dyDescent="0.15">
      <c r="A17" s="3" t="s">
        <v>265</v>
      </c>
      <c r="B17" s="235"/>
      <c r="C17" s="14"/>
      <c r="D17" s="14"/>
      <c r="E17" s="270"/>
      <c r="F17" s="14"/>
      <c r="G17" s="14"/>
      <c r="H17" s="14"/>
      <c r="I17" s="14"/>
      <c r="J17" s="14"/>
      <c r="K17" s="479"/>
      <c r="L17" s="479"/>
    </row>
    <row r="18" spans="1:12" ht="9" customHeight="1" x14ac:dyDescent="0.15">
      <c r="A18" s="830" t="s">
        <v>1519</v>
      </c>
      <c r="B18" s="235"/>
      <c r="C18" s="1">
        <v>412</v>
      </c>
      <c r="D18" s="1">
        <v>286</v>
      </c>
      <c r="E18" s="1">
        <v>225</v>
      </c>
      <c r="F18" s="1">
        <v>473</v>
      </c>
      <c r="G18" s="1">
        <v>5</v>
      </c>
      <c r="H18" s="1">
        <v>468</v>
      </c>
      <c r="I18" s="1">
        <v>16</v>
      </c>
      <c r="J18" s="1">
        <v>452</v>
      </c>
      <c r="K18" s="1">
        <v>43.9</v>
      </c>
      <c r="L18" s="250">
        <v>88</v>
      </c>
    </row>
    <row r="19" spans="1:12" ht="9" customHeight="1" x14ac:dyDescent="0.15">
      <c r="A19" s="830" t="s">
        <v>1520</v>
      </c>
      <c r="B19" s="235"/>
      <c r="C19" s="1">
        <v>423</v>
      </c>
      <c r="D19" s="1">
        <v>291</v>
      </c>
      <c r="E19" s="1">
        <v>196</v>
      </c>
      <c r="F19" s="1">
        <v>518</v>
      </c>
      <c r="G19" s="1">
        <v>5</v>
      </c>
      <c r="H19" s="1">
        <v>513</v>
      </c>
      <c r="I19" s="1">
        <v>18</v>
      </c>
      <c r="J19" s="1">
        <v>495</v>
      </c>
      <c r="K19" s="1">
        <v>48.1</v>
      </c>
      <c r="L19" s="1">
        <v>82.5</v>
      </c>
    </row>
    <row r="20" spans="1:12" ht="9" customHeight="1" x14ac:dyDescent="0.15">
      <c r="A20" s="830" t="s">
        <v>932</v>
      </c>
      <c r="B20" s="235" t="s">
        <v>1705</v>
      </c>
      <c r="C20" s="1">
        <v>434</v>
      </c>
      <c r="D20" s="1">
        <v>265</v>
      </c>
      <c r="E20" s="1">
        <v>210</v>
      </c>
      <c r="F20" s="1">
        <v>489</v>
      </c>
      <c r="G20" s="1">
        <v>-5</v>
      </c>
      <c r="H20" s="1">
        <v>494</v>
      </c>
      <c r="I20" s="1">
        <v>15</v>
      </c>
      <c r="J20" s="1">
        <v>479</v>
      </c>
      <c r="K20" s="1">
        <v>46.3</v>
      </c>
      <c r="L20" s="1">
        <v>87.9</v>
      </c>
    </row>
    <row r="21" spans="1:12" ht="9" customHeight="1" x14ac:dyDescent="0.15">
      <c r="A21" s="3" t="s">
        <v>1791</v>
      </c>
      <c r="B21" s="235"/>
      <c r="C21" s="14"/>
      <c r="D21" s="14"/>
      <c r="E21" s="270"/>
      <c r="F21" s="14"/>
      <c r="G21" s="14"/>
      <c r="H21" s="14"/>
      <c r="I21" s="14"/>
      <c r="J21" s="14"/>
      <c r="K21" s="479"/>
      <c r="L21" s="479"/>
    </row>
    <row r="22" spans="1:12" ht="9" customHeight="1" x14ac:dyDescent="0.15">
      <c r="A22" s="830" t="s">
        <v>1519</v>
      </c>
      <c r="B22" s="235"/>
      <c r="C22" s="1">
        <v>82</v>
      </c>
      <c r="D22" s="1">
        <v>46</v>
      </c>
      <c r="E22" s="1">
        <v>32</v>
      </c>
      <c r="F22" s="1">
        <v>96</v>
      </c>
      <c r="G22" s="1">
        <v>10</v>
      </c>
      <c r="H22" s="1">
        <v>86</v>
      </c>
      <c r="I22" s="1">
        <v>1</v>
      </c>
      <c r="J22" s="1">
        <v>85</v>
      </c>
      <c r="K22" s="1">
        <v>8.3000000000000007</v>
      </c>
      <c r="L22" s="1">
        <v>95.3</v>
      </c>
    </row>
    <row r="23" spans="1:12" ht="9" customHeight="1" x14ac:dyDescent="0.15">
      <c r="A23" s="830" t="s">
        <v>1520</v>
      </c>
      <c r="B23" s="235"/>
      <c r="C23" s="1">
        <v>79</v>
      </c>
      <c r="D23" s="1">
        <v>50</v>
      </c>
      <c r="E23" s="1">
        <v>51</v>
      </c>
      <c r="F23" s="1">
        <v>78</v>
      </c>
      <c r="G23" s="1">
        <v>5</v>
      </c>
      <c r="H23" s="1">
        <v>73</v>
      </c>
      <c r="I23" s="1">
        <v>1</v>
      </c>
      <c r="J23" s="1">
        <v>72</v>
      </c>
      <c r="K23" s="250">
        <v>7</v>
      </c>
      <c r="L23" s="1">
        <v>108.2</v>
      </c>
    </row>
    <row r="24" spans="1:12" ht="9" customHeight="1" x14ac:dyDescent="0.15">
      <c r="A24" s="830" t="s">
        <v>932</v>
      </c>
      <c r="B24" s="235" t="s">
        <v>1705</v>
      </c>
      <c r="C24" s="1">
        <v>86</v>
      </c>
      <c r="D24" s="1">
        <v>56</v>
      </c>
      <c r="E24" s="1">
        <v>56</v>
      </c>
      <c r="F24" s="1">
        <v>86</v>
      </c>
      <c r="G24" s="1">
        <v>5</v>
      </c>
      <c r="H24" s="1">
        <v>81</v>
      </c>
      <c r="I24" s="1">
        <v>1</v>
      </c>
      <c r="J24" s="1">
        <v>80</v>
      </c>
      <c r="K24" s="1">
        <v>7.7</v>
      </c>
      <c r="L24" s="1">
        <v>106.2</v>
      </c>
    </row>
    <row r="25" spans="1:12" ht="9" customHeight="1" x14ac:dyDescent="0.15">
      <c r="A25" s="3" t="s">
        <v>1790</v>
      </c>
      <c r="B25" s="235"/>
      <c r="C25" s="14"/>
      <c r="D25" s="14"/>
      <c r="E25" s="270"/>
      <c r="F25" s="14"/>
      <c r="G25" s="14"/>
      <c r="H25" s="14"/>
      <c r="I25" s="14"/>
      <c r="J25" s="14"/>
      <c r="K25" s="479"/>
      <c r="L25" s="479"/>
    </row>
    <row r="26" spans="1:12" ht="9" customHeight="1" x14ac:dyDescent="0.15">
      <c r="A26" s="830" t="s">
        <v>1519</v>
      </c>
      <c r="B26" s="235"/>
      <c r="C26" s="1">
        <v>2</v>
      </c>
      <c r="D26" s="1">
        <v>6</v>
      </c>
      <c r="E26" s="1">
        <v>1</v>
      </c>
      <c r="F26" s="1">
        <v>7</v>
      </c>
      <c r="G26" s="14" t="s">
        <v>498</v>
      </c>
      <c r="H26" s="1">
        <v>7</v>
      </c>
      <c r="I26" s="14" t="s">
        <v>498</v>
      </c>
      <c r="J26" s="1">
        <v>7</v>
      </c>
      <c r="K26" s="1">
        <v>0.7</v>
      </c>
      <c r="L26" s="250">
        <v>28.6</v>
      </c>
    </row>
    <row r="27" spans="1:12" ht="9" customHeight="1" x14ac:dyDescent="0.15">
      <c r="A27" s="830" t="s">
        <v>1520</v>
      </c>
      <c r="B27" s="235"/>
      <c r="C27" s="1">
        <v>2</v>
      </c>
      <c r="D27" s="1">
        <v>7</v>
      </c>
      <c r="E27" s="1">
        <v>1</v>
      </c>
      <c r="F27" s="1">
        <v>8</v>
      </c>
      <c r="G27" s="14" t="s">
        <v>498</v>
      </c>
      <c r="H27" s="1">
        <v>8</v>
      </c>
      <c r="I27" s="14" t="s">
        <v>498</v>
      </c>
      <c r="J27" s="1">
        <v>8</v>
      </c>
      <c r="K27" s="1">
        <v>0.8</v>
      </c>
      <c r="L27" s="250">
        <v>25</v>
      </c>
    </row>
    <row r="28" spans="1:12" ht="9" customHeight="1" x14ac:dyDescent="0.15">
      <c r="A28" s="830" t="s">
        <v>932</v>
      </c>
      <c r="B28" s="235" t="s">
        <v>1705</v>
      </c>
      <c r="C28" s="1">
        <v>2</v>
      </c>
      <c r="D28" s="1">
        <v>6</v>
      </c>
      <c r="E28" s="1">
        <v>0</v>
      </c>
      <c r="F28" s="1">
        <v>8</v>
      </c>
      <c r="G28" s="14" t="s">
        <v>498</v>
      </c>
      <c r="H28" s="1">
        <v>8</v>
      </c>
      <c r="I28" s="14" t="s">
        <v>498</v>
      </c>
      <c r="J28" s="1">
        <v>8</v>
      </c>
      <c r="K28" s="1">
        <v>0.8</v>
      </c>
      <c r="L28" s="250">
        <v>25</v>
      </c>
    </row>
    <row r="29" spans="1:12" ht="5.0999999999999996" customHeight="1" thickBot="1" x14ac:dyDescent="0.2">
      <c r="A29" s="650"/>
      <c r="B29" s="820"/>
      <c r="C29" s="27"/>
      <c r="D29" s="27"/>
      <c r="E29" s="27"/>
      <c r="F29" s="27"/>
      <c r="G29" s="27"/>
      <c r="H29" s="27"/>
      <c r="I29" s="27"/>
      <c r="J29" s="27"/>
      <c r="K29" s="27"/>
      <c r="L29" s="27"/>
    </row>
    <row r="30" spans="1:12" ht="9" customHeight="1" thickTop="1" x14ac:dyDescent="0.15">
      <c r="A30" s="816" t="s">
        <v>1752</v>
      </c>
    </row>
    <row r="31" spans="1:12" ht="9" customHeight="1" x14ac:dyDescent="0.15">
      <c r="A31" s="156" t="s">
        <v>1789</v>
      </c>
      <c r="B31" s="3"/>
    </row>
  </sheetData>
  <mergeCells count="14">
    <mergeCell ref="H4:H6"/>
    <mergeCell ref="I5:I6"/>
    <mergeCell ref="J5:J6"/>
    <mergeCell ref="D3:E3"/>
    <mergeCell ref="A1:L1"/>
    <mergeCell ref="A3:B6"/>
    <mergeCell ref="C3:C6"/>
    <mergeCell ref="L3:L5"/>
    <mergeCell ref="I4:J4"/>
    <mergeCell ref="K3:K5"/>
    <mergeCell ref="D4:D6"/>
    <mergeCell ref="E4:E6"/>
    <mergeCell ref="F3:F6"/>
    <mergeCell ref="G3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E872B-14D4-4495-B8F5-8AF2EDEF3E3B}">
  <dimension ref="A1:K41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8.42578125" style="1" customWidth="1"/>
    <col min="2" max="2" width="3" style="1" customWidth="1"/>
    <col min="3" max="3" width="9.140625" style="1"/>
    <col min="4" max="4" width="7.7109375" style="1" customWidth="1"/>
    <col min="5" max="5" width="7.5703125" style="1" customWidth="1"/>
    <col min="6" max="6" width="8.5703125" style="1" customWidth="1"/>
    <col min="7" max="7" width="9.5703125" style="1" customWidth="1"/>
    <col min="8" max="10" width="7.7109375" style="1" customWidth="1"/>
    <col min="11" max="12" width="8.7109375" style="1" customWidth="1"/>
    <col min="13" max="16384" width="9.140625" style="1"/>
  </cols>
  <sheetData>
    <row r="1" spans="1:11" s="821" customFormat="1" ht="15.95" customHeight="1" x14ac:dyDescent="0.2">
      <c r="A1" s="1079" t="s">
        <v>1802</v>
      </c>
      <c r="B1" s="1079"/>
      <c r="C1" s="1079"/>
      <c r="D1" s="1079"/>
      <c r="E1" s="1079"/>
      <c r="F1" s="1079"/>
      <c r="G1" s="1079"/>
      <c r="H1" s="1079"/>
      <c r="I1" s="1079"/>
      <c r="J1" s="1079"/>
    </row>
    <row r="2" spans="1:11" s="91" customFormat="1" ht="10.15" customHeight="1" x14ac:dyDescent="0.2">
      <c r="A2" s="598" t="s">
        <v>25</v>
      </c>
      <c r="J2" s="599" t="s">
        <v>1726</v>
      </c>
    </row>
    <row r="3" spans="1:11" ht="9.9499999999999993" customHeight="1" x14ac:dyDescent="0.15">
      <c r="A3" s="1102" t="s">
        <v>1801</v>
      </c>
      <c r="B3" s="1103"/>
      <c r="C3" s="927" t="s">
        <v>1800</v>
      </c>
      <c r="D3" s="1075" t="s">
        <v>1747</v>
      </c>
      <c r="E3" s="932"/>
      <c r="F3" s="927" t="s">
        <v>1746</v>
      </c>
      <c r="G3" s="927" t="s">
        <v>1745</v>
      </c>
      <c r="H3" s="1075" t="s">
        <v>1735</v>
      </c>
      <c r="I3" s="1082"/>
      <c r="J3" s="1082"/>
      <c r="K3" s="235"/>
    </row>
    <row r="4" spans="1:11" ht="9.9499999999999993" customHeight="1" x14ac:dyDescent="0.15">
      <c r="A4" s="1104"/>
      <c r="B4" s="1103"/>
      <c r="C4" s="939"/>
      <c r="D4" s="938" t="s">
        <v>1715</v>
      </c>
      <c r="E4" s="938" t="s">
        <v>1714</v>
      </c>
      <c r="F4" s="939"/>
      <c r="G4" s="939"/>
      <c r="H4" s="938" t="s">
        <v>20</v>
      </c>
      <c r="I4" s="1101" t="s">
        <v>1733</v>
      </c>
      <c r="J4" s="1096"/>
      <c r="K4" s="235"/>
    </row>
    <row r="5" spans="1:11" ht="20.100000000000001" customHeight="1" x14ac:dyDescent="0.15">
      <c r="A5" s="1104"/>
      <c r="B5" s="1103"/>
      <c r="C5" s="939"/>
      <c r="D5" s="939"/>
      <c r="E5" s="939"/>
      <c r="F5" s="939"/>
      <c r="G5" s="939"/>
      <c r="H5" s="939"/>
      <c r="I5" s="787" t="s">
        <v>1795</v>
      </c>
      <c r="J5" s="277" t="s">
        <v>1741</v>
      </c>
      <c r="K5" s="235"/>
    </row>
    <row r="6" spans="1:11" ht="5.0999999999999996" customHeight="1" x14ac:dyDescent="0.15"/>
    <row r="7" spans="1:11" ht="9" customHeight="1" x14ac:dyDescent="0.15">
      <c r="A7" s="3" t="s">
        <v>5</v>
      </c>
      <c r="B7" s="3"/>
    </row>
    <row r="8" spans="1:11" ht="9" customHeight="1" x14ac:dyDescent="0.15">
      <c r="A8" s="830" t="s">
        <v>1519</v>
      </c>
      <c r="B8" s="235"/>
      <c r="C8" s="1">
        <v>371</v>
      </c>
      <c r="D8" s="1">
        <v>47</v>
      </c>
      <c r="E8" s="1">
        <v>68</v>
      </c>
      <c r="F8" s="1">
        <v>350</v>
      </c>
      <c r="G8" s="1">
        <v>40</v>
      </c>
      <c r="H8" s="1">
        <v>310</v>
      </c>
      <c r="I8" s="1">
        <v>10</v>
      </c>
      <c r="J8" s="1">
        <v>300</v>
      </c>
    </row>
    <row r="9" spans="1:11" ht="9" customHeight="1" x14ac:dyDescent="0.15">
      <c r="A9" s="830" t="s">
        <v>1520</v>
      </c>
      <c r="B9" s="235"/>
      <c r="C9" s="1">
        <v>286</v>
      </c>
      <c r="D9" s="1">
        <v>66</v>
      </c>
      <c r="E9" s="1">
        <v>45</v>
      </c>
      <c r="F9" s="1">
        <v>307</v>
      </c>
      <c r="G9" s="1">
        <v>-20</v>
      </c>
      <c r="H9" s="1">
        <v>327</v>
      </c>
      <c r="I9" s="1">
        <v>8</v>
      </c>
      <c r="J9" s="1">
        <v>319</v>
      </c>
    </row>
    <row r="10" spans="1:11" ht="9" customHeight="1" x14ac:dyDescent="0.15">
      <c r="A10" s="830" t="s">
        <v>932</v>
      </c>
      <c r="B10" s="235" t="s">
        <v>1705</v>
      </c>
      <c r="C10" s="1">
        <v>368</v>
      </c>
      <c r="D10" s="1">
        <v>44</v>
      </c>
      <c r="E10" s="1">
        <v>75</v>
      </c>
      <c r="F10" s="1">
        <v>337</v>
      </c>
      <c r="G10" s="1">
        <v>3</v>
      </c>
      <c r="H10" s="1">
        <v>334</v>
      </c>
      <c r="I10" s="1">
        <v>10</v>
      </c>
      <c r="J10" s="1">
        <v>324</v>
      </c>
    </row>
    <row r="11" spans="1:11" ht="9" customHeight="1" x14ac:dyDescent="0.15">
      <c r="A11" s="3" t="s">
        <v>1799</v>
      </c>
      <c r="B11" s="3"/>
      <c r="C11" s="14"/>
      <c r="D11" s="14"/>
      <c r="E11" s="14"/>
      <c r="F11" s="14"/>
      <c r="G11" s="14"/>
      <c r="H11" s="14"/>
      <c r="I11" s="14"/>
      <c r="J11" s="14"/>
    </row>
    <row r="12" spans="1:11" ht="9" customHeight="1" x14ac:dyDescent="0.15">
      <c r="A12" s="830" t="s">
        <v>1519</v>
      </c>
      <c r="B12" s="235"/>
      <c r="C12" s="1">
        <v>198</v>
      </c>
      <c r="D12" s="1">
        <v>13</v>
      </c>
      <c r="E12" s="1">
        <v>95</v>
      </c>
      <c r="F12" s="1">
        <v>116</v>
      </c>
      <c r="G12" s="1">
        <v>25</v>
      </c>
      <c r="H12" s="1">
        <v>91</v>
      </c>
      <c r="I12" s="1">
        <v>11</v>
      </c>
      <c r="J12" s="1">
        <v>80</v>
      </c>
    </row>
    <row r="13" spans="1:11" ht="9" customHeight="1" x14ac:dyDescent="0.15">
      <c r="A13" s="830" t="s">
        <v>1520</v>
      </c>
      <c r="B13" s="235"/>
      <c r="C13" s="1">
        <v>131</v>
      </c>
      <c r="D13" s="1">
        <v>17</v>
      </c>
      <c r="E13" s="1">
        <v>88</v>
      </c>
      <c r="F13" s="1">
        <v>60</v>
      </c>
      <c r="G13" s="1">
        <v>-25</v>
      </c>
      <c r="H13" s="1">
        <v>85</v>
      </c>
      <c r="I13" s="1">
        <v>8</v>
      </c>
      <c r="J13" s="1">
        <v>77</v>
      </c>
    </row>
    <row r="14" spans="1:11" ht="9" customHeight="1" x14ac:dyDescent="0.15">
      <c r="A14" s="830" t="s">
        <v>932</v>
      </c>
      <c r="B14" s="235" t="s">
        <v>1705</v>
      </c>
      <c r="C14" s="1">
        <v>225</v>
      </c>
      <c r="D14" s="1">
        <v>15</v>
      </c>
      <c r="E14" s="1">
        <v>119</v>
      </c>
      <c r="F14" s="1">
        <v>121</v>
      </c>
      <c r="G14" s="1">
        <v>27</v>
      </c>
      <c r="H14" s="1">
        <v>94</v>
      </c>
      <c r="I14" s="1">
        <v>12</v>
      </c>
      <c r="J14" s="1">
        <v>82</v>
      </c>
    </row>
    <row r="15" spans="1:11" ht="9" customHeight="1" x14ac:dyDescent="0.15">
      <c r="A15" s="3" t="s">
        <v>4</v>
      </c>
      <c r="B15" s="3"/>
      <c r="C15" s="14"/>
      <c r="D15" s="14"/>
      <c r="E15" s="270"/>
      <c r="F15" s="14"/>
      <c r="G15" s="14"/>
      <c r="H15" s="14"/>
      <c r="I15" s="14"/>
      <c r="J15" s="14"/>
    </row>
    <row r="16" spans="1:11" ht="9" customHeight="1" x14ac:dyDescent="0.15">
      <c r="A16" s="830" t="s">
        <v>1519</v>
      </c>
      <c r="B16" s="235"/>
      <c r="C16" s="1">
        <v>45</v>
      </c>
      <c r="D16" s="1">
        <v>50</v>
      </c>
      <c r="E16" s="1">
        <v>5</v>
      </c>
      <c r="F16" s="1">
        <v>90</v>
      </c>
      <c r="G16" s="14" t="s">
        <v>498</v>
      </c>
      <c r="H16" s="1">
        <v>90</v>
      </c>
      <c r="I16" s="1">
        <v>5</v>
      </c>
      <c r="J16" s="1">
        <v>85</v>
      </c>
    </row>
    <row r="17" spans="1:10" ht="9" customHeight="1" x14ac:dyDescent="0.15">
      <c r="A17" s="830" t="s">
        <v>1520</v>
      </c>
      <c r="B17" s="235"/>
      <c r="C17" s="1">
        <v>35</v>
      </c>
      <c r="D17" s="1">
        <v>41</v>
      </c>
      <c r="E17" s="1">
        <v>7</v>
      </c>
      <c r="F17" s="1">
        <v>69</v>
      </c>
      <c r="G17" s="14" t="s">
        <v>498</v>
      </c>
      <c r="H17" s="1">
        <v>69</v>
      </c>
      <c r="I17" s="1">
        <v>4</v>
      </c>
      <c r="J17" s="1">
        <v>65</v>
      </c>
    </row>
    <row r="18" spans="1:10" ht="9" customHeight="1" x14ac:dyDescent="0.15">
      <c r="A18" s="830" t="s">
        <v>932</v>
      </c>
      <c r="B18" s="235" t="s">
        <v>1705</v>
      </c>
      <c r="C18" s="1">
        <v>42</v>
      </c>
      <c r="D18" s="1">
        <v>47</v>
      </c>
      <c r="E18" s="1">
        <v>12</v>
      </c>
      <c r="F18" s="1">
        <v>77</v>
      </c>
      <c r="G18" s="14" t="s">
        <v>498</v>
      </c>
      <c r="H18" s="1">
        <v>77</v>
      </c>
      <c r="I18" s="1">
        <v>4</v>
      </c>
      <c r="J18" s="1">
        <v>73</v>
      </c>
    </row>
    <row r="19" spans="1:10" ht="9" customHeight="1" x14ac:dyDescent="0.15">
      <c r="A19" s="3" t="s">
        <v>35</v>
      </c>
      <c r="B19" s="3"/>
      <c r="C19" s="14"/>
      <c r="D19" s="14"/>
      <c r="E19" s="270"/>
      <c r="F19" s="14"/>
      <c r="G19" s="14"/>
      <c r="H19" s="14"/>
      <c r="I19" s="14"/>
      <c r="J19" s="14"/>
    </row>
    <row r="20" spans="1:10" ht="9" customHeight="1" x14ac:dyDescent="0.15">
      <c r="A20" s="830" t="s">
        <v>1519</v>
      </c>
      <c r="B20" s="235"/>
      <c r="C20" s="1">
        <v>18</v>
      </c>
      <c r="D20" s="1">
        <v>32</v>
      </c>
      <c r="E20" s="1">
        <v>3</v>
      </c>
      <c r="F20" s="1">
        <v>47</v>
      </c>
      <c r="G20" s="14" t="s">
        <v>498</v>
      </c>
      <c r="H20" s="1">
        <v>47</v>
      </c>
      <c r="I20" s="1">
        <v>3</v>
      </c>
      <c r="J20" s="1">
        <v>44</v>
      </c>
    </row>
    <row r="21" spans="1:10" ht="9" customHeight="1" x14ac:dyDescent="0.15">
      <c r="A21" s="830" t="s">
        <v>1520</v>
      </c>
      <c r="B21" s="235"/>
      <c r="C21" s="1">
        <v>18</v>
      </c>
      <c r="D21" s="1">
        <v>36</v>
      </c>
      <c r="E21" s="1">
        <v>2</v>
      </c>
      <c r="F21" s="1">
        <v>52</v>
      </c>
      <c r="G21" s="14" t="s">
        <v>498</v>
      </c>
      <c r="H21" s="1">
        <v>52</v>
      </c>
      <c r="I21" s="1">
        <v>3</v>
      </c>
      <c r="J21" s="1">
        <v>49</v>
      </c>
    </row>
    <row r="22" spans="1:10" ht="9" customHeight="1" x14ac:dyDescent="0.15">
      <c r="A22" s="830" t="s">
        <v>932</v>
      </c>
      <c r="B22" s="235" t="s">
        <v>1705</v>
      </c>
      <c r="C22" s="1">
        <v>20</v>
      </c>
      <c r="D22" s="1">
        <v>38</v>
      </c>
      <c r="E22" s="1">
        <v>3</v>
      </c>
      <c r="F22" s="1">
        <v>55</v>
      </c>
      <c r="G22" s="14" t="s">
        <v>498</v>
      </c>
      <c r="H22" s="1">
        <v>55</v>
      </c>
      <c r="I22" s="1">
        <v>3</v>
      </c>
      <c r="J22" s="1">
        <v>52</v>
      </c>
    </row>
    <row r="23" spans="1:10" ht="9" customHeight="1" x14ac:dyDescent="0.15">
      <c r="A23" s="3" t="s">
        <v>7</v>
      </c>
      <c r="B23" s="3"/>
      <c r="C23" s="14"/>
      <c r="D23" s="14"/>
      <c r="E23" s="270"/>
      <c r="F23" s="14"/>
      <c r="G23" s="14"/>
      <c r="H23" s="14"/>
      <c r="I23" s="14"/>
      <c r="J23" s="14"/>
    </row>
    <row r="24" spans="1:10" ht="9" customHeight="1" x14ac:dyDescent="0.15">
      <c r="A24" s="830" t="s">
        <v>1519</v>
      </c>
      <c r="B24" s="235"/>
      <c r="C24" s="1">
        <v>312</v>
      </c>
      <c r="D24" s="1">
        <v>128</v>
      </c>
      <c r="E24" s="1">
        <v>130</v>
      </c>
      <c r="F24" s="1">
        <v>310</v>
      </c>
      <c r="G24" s="1">
        <v>5</v>
      </c>
      <c r="H24" s="1">
        <v>305</v>
      </c>
      <c r="I24" s="1">
        <v>15</v>
      </c>
      <c r="J24" s="1">
        <v>290</v>
      </c>
    </row>
    <row r="25" spans="1:10" ht="9" customHeight="1" x14ac:dyDescent="0.15">
      <c r="A25" s="830" t="s">
        <v>1520</v>
      </c>
      <c r="B25" s="235"/>
      <c r="C25" s="1">
        <v>320</v>
      </c>
      <c r="D25" s="1">
        <v>90</v>
      </c>
      <c r="E25" s="1">
        <v>94</v>
      </c>
      <c r="F25" s="1">
        <v>316</v>
      </c>
      <c r="G25" s="1">
        <v>5</v>
      </c>
      <c r="H25" s="1">
        <v>311</v>
      </c>
      <c r="I25" s="1">
        <v>16</v>
      </c>
      <c r="J25" s="1">
        <v>295</v>
      </c>
    </row>
    <row r="26" spans="1:10" ht="9" customHeight="1" x14ac:dyDescent="0.15">
      <c r="A26" s="830" t="s">
        <v>932</v>
      </c>
      <c r="B26" s="235" t="s">
        <v>1705</v>
      </c>
      <c r="C26" s="1">
        <v>328</v>
      </c>
      <c r="D26" s="1">
        <v>63</v>
      </c>
      <c r="E26" s="1">
        <v>88</v>
      </c>
      <c r="F26" s="1">
        <v>303</v>
      </c>
      <c r="G26" s="1">
        <v>-5</v>
      </c>
      <c r="H26" s="1">
        <v>308</v>
      </c>
      <c r="I26" s="1">
        <v>14</v>
      </c>
      <c r="J26" s="1">
        <v>294</v>
      </c>
    </row>
    <row r="27" spans="1:10" ht="5.0999999999999996" customHeight="1" thickBot="1" x14ac:dyDescent="0.2">
      <c r="A27" s="650"/>
      <c r="B27" s="820"/>
      <c r="C27" s="27"/>
      <c r="D27" s="27"/>
      <c r="E27" s="27"/>
      <c r="F27" s="27"/>
      <c r="G27" s="27"/>
      <c r="H27" s="27"/>
      <c r="I27" s="27"/>
      <c r="J27" s="27"/>
    </row>
    <row r="28" spans="1:10" ht="9" customHeight="1" thickTop="1" x14ac:dyDescent="0.15">
      <c r="A28" s="816" t="s">
        <v>1752</v>
      </c>
      <c r="B28" s="235"/>
    </row>
    <row r="29" spans="1:10" ht="9" customHeight="1" x14ac:dyDescent="0.15">
      <c r="A29" s="156" t="s">
        <v>1798</v>
      </c>
    </row>
    <row r="31" spans="1:10" ht="9" customHeight="1" x14ac:dyDescent="0.15">
      <c r="C31" s="13"/>
    </row>
    <row r="32" spans="1:10" ht="9" customHeight="1" x14ac:dyDescent="0.15">
      <c r="C32" s="13"/>
    </row>
    <row r="33" spans="3:3" ht="9" customHeight="1" x14ac:dyDescent="0.15">
      <c r="C33" s="13"/>
    </row>
    <row r="34" spans="3:3" ht="9" customHeight="1" x14ac:dyDescent="0.15">
      <c r="C34" s="13"/>
    </row>
    <row r="35" spans="3:3" ht="9" customHeight="1" x14ac:dyDescent="0.15">
      <c r="C35" s="13"/>
    </row>
    <row r="36" spans="3:3" ht="9" customHeight="1" x14ac:dyDescent="0.15">
      <c r="C36" s="13"/>
    </row>
    <row r="37" spans="3:3" ht="9" customHeight="1" x14ac:dyDescent="0.15">
      <c r="C37" s="13"/>
    </row>
    <row r="38" spans="3:3" ht="9" customHeight="1" x14ac:dyDescent="0.15">
      <c r="C38" s="13"/>
    </row>
    <row r="39" spans="3:3" ht="9" customHeight="1" x14ac:dyDescent="0.15">
      <c r="C39" s="13"/>
    </row>
    <row r="40" spans="3:3" ht="9" customHeight="1" x14ac:dyDescent="0.15">
      <c r="C40" s="13"/>
    </row>
    <row r="41" spans="3:3" ht="9" customHeight="1" x14ac:dyDescent="0.15">
      <c r="C41" s="13"/>
    </row>
  </sheetData>
  <mergeCells count="11">
    <mergeCell ref="E4:E5"/>
    <mergeCell ref="A1:J1"/>
    <mergeCell ref="H4:H5"/>
    <mergeCell ref="I4:J4"/>
    <mergeCell ref="A3:B5"/>
    <mergeCell ref="C3:C5"/>
    <mergeCell ref="D3:E3"/>
    <mergeCell ref="F3:F5"/>
    <mergeCell ref="G3:G5"/>
    <mergeCell ref="H3:J3"/>
    <mergeCell ref="D4:D5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B4C54-7CE4-434E-8A78-CC26455286A0}">
  <dimension ref="A1:L26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2.85546875" style="1" customWidth="1"/>
    <col min="2" max="2" width="2.7109375" style="1" customWidth="1"/>
    <col min="3" max="3" width="6.7109375" style="1" customWidth="1"/>
    <col min="4" max="4" width="7.42578125" style="1" customWidth="1"/>
    <col min="5" max="5" width="7.85546875" style="1" customWidth="1"/>
    <col min="6" max="6" width="7.7109375" style="1" customWidth="1"/>
    <col min="7" max="7" width="7.5703125" style="1" customWidth="1"/>
    <col min="8" max="8" width="4.5703125" style="1" customWidth="1"/>
    <col min="9" max="9" width="8" style="1" customWidth="1"/>
    <col min="10" max="10" width="6.42578125" style="1" customWidth="1"/>
    <col min="11" max="11" width="6.7109375" style="1" customWidth="1"/>
    <col min="12" max="12" width="8.42578125" style="1" customWidth="1"/>
    <col min="13" max="14" width="8.7109375" style="1" customWidth="1"/>
    <col min="15" max="16384" width="9.140625" style="1"/>
  </cols>
  <sheetData>
    <row r="1" spans="1:12" s="821" customFormat="1" ht="15.95" customHeight="1" x14ac:dyDescent="0.2">
      <c r="A1" s="1079" t="s">
        <v>1806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</row>
    <row r="2" spans="1:12" s="91" customFormat="1" ht="10.15" customHeight="1" x14ac:dyDescent="0.2">
      <c r="A2" s="598" t="s">
        <v>25</v>
      </c>
      <c r="L2" s="599" t="s">
        <v>1726</v>
      </c>
    </row>
    <row r="3" spans="1:12" ht="9.9499999999999993" customHeight="1" x14ac:dyDescent="0.15">
      <c r="A3" s="1099" t="s">
        <v>1805</v>
      </c>
      <c r="B3" s="1100"/>
      <c r="C3" s="1088" t="s">
        <v>1748</v>
      </c>
      <c r="D3" s="1082" t="s">
        <v>1747</v>
      </c>
      <c r="E3" s="932"/>
      <c r="F3" s="1088" t="s">
        <v>1746</v>
      </c>
      <c r="G3" s="1088" t="s">
        <v>1745</v>
      </c>
      <c r="H3" s="1082" t="s">
        <v>1735</v>
      </c>
      <c r="I3" s="1082"/>
      <c r="J3" s="932"/>
      <c r="K3" s="927" t="s">
        <v>1744</v>
      </c>
      <c r="L3" s="919" t="s">
        <v>1743</v>
      </c>
    </row>
    <row r="4" spans="1:12" ht="9.9499999999999993" customHeight="1" x14ac:dyDescent="0.15">
      <c r="A4" s="1099"/>
      <c r="B4" s="1100"/>
      <c r="C4" s="1088"/>
      <c r="D4" s="1087" t="s">
        <v>1715</v>
      </c>
      <c r="E4" s="1087" t="s">
        <v>1714</v>
      </c>
      <c r="F4" s="1088"/>
      <c r="G4" s="1088"/>
      <c r="H4" s="1087" t="s">
        <v>20</v>
      </c>
      <c r="I4" s="1084" t="s">
        <v>1733</v>
      </c>
      <c r="J4" s="1085"/>
      <c r="K4" s="939"/>
      <c r="L4" s="919"/>
    </row>
    <row r="5" spans="1:12" ht="10.15" customHeight="1" x14ac:dyDescent="0.15">
      <c r="A5" s="1099"/>
      <c r="B5" s="1100"/>
      <c r="C5" s="1088"/>
      <c r="D5" s="1088"/>
      <c r="E5" s="1088"/>
      <c r="F5" s="1088"/>
      <c r="G5" s="1088"/>
      <c r="H5" s="1088"/>
      <c r="I5" s="1087" t="s">
        <v>1765</v>
      </c>
      <c r="J5" s="1087" t="s">
        <v>1741</v>
      </c>
      <c r="K5" s="940"/>
      <c r="L5" s="919"/>
    </row>
    <row r="6" spans="1:12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1088"/>
      <c r="K6" s="788" t="s">
        <v>1712</v>
      </c>
      <c r="L6" s="277" t="s">
        <v>1711</v>
      </c>
    </row>
    <row r="7" spans="1:12" ht="5.0999999999999996" customHeight="1" x14ac:dyDescent="0.15"/>
    <row r="8" spans="1:12" ht="9" customHeight="1" x14ac:dyDescent="0.15">
      <c r="A8" s="3" t="s">
        <v>1804</v>
      </c>
    </row>
    <row r="9" spans="1:12" ht="9" customHeight="1" x14ac:dyDescent="0.15">
      <c r="A9" s="830" t="s">
        <v>1519</v>
      </c>
      <c r="B9" s="235"/>
      <c r="C9" s="1">
        <v>9</v>
      </c>
      <c r="D9" s="1">
        <v>69</v>
      </c>
      <c r="E9" s="1">
        <v>22</v>
      </c>
      <c r="F9" s="1">
        <v>56</v>
      </c>
      <c r="G9" s="1">
        <v>-4</v>
      </c>
      <c r="H9" s="1">
        <v>60</v>
      </c>
      <c r="I9" s="1">
        <v>12</v>
      </c>
      <c r="J9" s="1">
        <v>47</v>
      </c>
      <c r="K9" s="1">
        <v>4.5</v>
      </c>
      <c r="L9" s="250">
        <v>15</v>
      </c>
    </row>
    <row r="10" spans="1:12" ht="9" customHeight="1" x14ac:dyDescent="0.15">
      <c r="A10" s="830" t="s">
        <v>1520</v>
      </c>
      <c r="B10" s="235"/>
      <c r="C10" s="1">
        <v>11</v>
      </c>
      <c r="D10" s="1">
        <v>67</v>
      </c>
      <c r="E10" s="1">
        <v>20</v>
      </c>
      <c r="F10" s="1">
        <v>58</v>
      </c>
      <c r="G10" s="1">
        <v>-2</v>
      </c>
      <c r="H10" s="1">
        <v>60</v>
      </c>
      <c r="I10" s="1">
        <v>13</v>
      </c>
      <c r="J10" s="1">
        <v>46</v>
      </c>
      <c r="K10" s="1">
        <v>4.4000000000000004</v>
      </c>
      <c r="L10" s="1">
        <v>18.3</v>
      </c>
    </row>
    <row r="11" spans="1:12" ht="9" customHeight="1" x14ac:dyDescent="0.15">
      <c r="A11" s="830" t="s">
        <v>932</v>
      </c>
      <c r="B11" s="235" t="s">
        <v>1705</v>
      </c>
      <c r="C11" s="1">
        <v>11</v>
      </c>
      <c r="D11" s="1">
        <v>54</v>
      </c>
      <c r="E11" s="1">
        <v>18</v>
      </c>
      <c r="F11" s="1">
        <v>47</v>
      </c>
      <c r="G11" s="1">
        <v>-12</v>
      </c>
      <c r="H11" s="1">
        <v>59</v>
      </c>
      <c r="I11" s="1">
        <v>12</v>
      </c>
      <c r="J11" s="1">
        <v>46</v>
      </c>
      <c r="K11" s="1">
        <v>4.5</v>
      </c>
      <c r="L11" s="1">
        <v>18.600000000000001</v>
      </c>
    </row>
    <row r="12" spans="1:12" ht="9" customHeight="1" x14ac:dyDescent="0.15">
      <c r="A12" s="3" t="s">
        <v>221</v>
      </c>
      <c r="C12" s="14"/>
      <c r="D12" s="14"/>
      <c r="E12" s="14"/>
      <c r="F12" s="14"/>
      <c r="G12" s="14"/>
      <c r="H12" s="14"/>
      <c r="I12" s="14"/>
      <c r="J12" s="14"/>
      <c r="K12" s="479"/>
      <c r="L12" s="479"/>
    </row>
    <row r="13" spans="1:12" ht="9" customHeight="1" x14ac:dyDescent="0.15">
      <c r="A13" s="830" t="s">
        <v>1519</v>
      </c>
      <c r="B13" s="235"/>
      <c r="C13" s="1">
        <v>2</v>
      </c>
      <c r="D13" s="1">
        <v>39</v>
      </c>
      <c r="E13" s="1">
        <v>16</v>
      </c>
      <c r="F13" s="1">
        <v>25</v>
      </c>
      <c r="G13" s="1">
        <v>-2</v>
      </c>
      <c r="H13" s="1">
        <v>27</v>
      </c>
      <c r="I13" s="14" t="s">
        <v>669</v>
      </c>
      <c r="J13" s="1">
        <v>27</v>
      </c>
      <c r="K13" s="1">
        <v>2.6</v>
      </c>
      <c r="L13" s="1">
        <v>7.4</v>
      </c>
    </row>
    <row r="14" spans="1:12" ht="9" customHeight="1" x14ac:dyDescent="0.15">
      <c r="A14" s="830" t="s">
        <v>1520</v>
      </c>
      <c r="B14" s="235"/>
      <c r="C14" s="1">
        <v>3</v>
      </c>
      <c r="D14" s="1">
        <v>45</v>
      </c>
      <c r="E14" s="1">
        <v>10</v>
      </c>
      <c r="F14" s="1">
        <v>38</v>
      </c>
      <c r="G14" s="1">
        <v>10</v>
      </c>
      <c r="H14" s="1">
        <v>28</v>
      </c>
      <c r="I14" s="14" t="s">
        <v>669</v>
      </c>
      <c r="J14" s="1">
        <v>28</v>
      </c>
      <c r="K14" s="1">
        <v>2.7</v>
      </c>
      <c r="L14" s="1">
        <v>10.7</v>
      </c>
    </row>
    <row r="15" spans="1:12" ht="9" customHeight="1" x14ac:dyDescent="0.15">
      <c r="A15" s="830" t="s">
        <v>932</v>
      </c>
      <c r="B15" s="235" t="s">
        <v>1705</v>
      </c>
      <c r="C15" s="1">
        <v>3</v>
      </c>
      <c r="D15" s="1">
        <v>38</v>
      </c>
      <c r="E15" s="1">
        <v>9</v>
      </c>
      <c r="F15" s="1">
        <v>32</v>
      </c>
      <c r="G15" s="1">
        <v>1</v>
      </c>
      <c r="H15" s="1">
        <v>31</v>
      </c>
      <c r="I15" s="14" t="s">
        <v>669</v>
      </c>
      <c r="J15" s="1">
        <v>31</v>
      </c>
      <c r="K15" s="1">
        <v>3</v>
      </c>
      <c r="L15" s="1">
        <v>9.6999999999999993</v>
      </c>
    </row>
    <row r="16" spans="1:12" ht="9" customHeight="1" x14ac:dyDescent="0.15">
      <c r="A16" s="3" t="s">
        <v>2</v>
      </c>
      <c r="C16" s="14"/>
      <c r="D16" s="14"/>
      <c r="E16" s="270"/>
      <c r="F16" s="14"/>
      <c r="G16" s="14"/>
      <c r="H16" s="14"/>
      <c r="I16" s="14"/>
      <c r="J16" s="14"/>
      <c r="K16" s="479"/>
      <c r="L16" s="479"/>
    </row>
    <row r="17" spans="1:12" ht="9" customHeight="1" x14ac:dyDescent="0.15">
      <c r="A17" s="830" t="s">
        <v>1519</v>
      </c>
      <c r="B17" s="235"/>
      <c r="C17" s="1">
        <v>2</v>
      </c>
      <c r="D17" s="1">
        <v>20</v>
      </c>
      <c r="E17" s="1">
        <v>4</v>
      </c>
      <c r="F17" s="1">
        <v>18</v>
      </c>
      <c r="G17" s="1">
        <v>-2</v>
      </c>
      <c r="H17" s="1">
        <v>20</v>
      </c>
      <c r="I17" s="14" t="s">
        <v>669</v>
      </c>
      <c r="J17" s="1">
        <v>20</v>
      </c>
      <c r="K17" s="1">
        <v>1.9</v>
      </c>
      <c r="L17" s="250">
        <v>10</v>
      </c>
    </row>
    <row r="18" spans="1:12" ht="9" customHeight="1" x14ac:dyDescent="0.15">
      <c r="A18" s="830" t="s">
        <v>1520</v>
      </c>
      <c r="B18" s="235"/>
      <c r="C18" s="1">
        <v>3</v>
      </c>
      <c r="D18" s="1">
        <v>11</v>
      </c>
      <c r="E18" s="1">
        <v>8</v>
      </c>
      <c r="F18" s="1">
        <v>6</v>
      </c>
      <c r="G18" s="1">
        <v>-12</v>
      </c>
      <c r="H18" s="1">
        <v>18</v>
      </c>
      <c r="I18" s="14" t="s">
        <v>669</v>
      </c>
      <c r="J18" s="1">
        <v>18</v>
      </c>
      <c r="K18" s="1">
        <v>1.7</v>
      </c>
      <c r="L18" s="1">
        <v>16.7</v>
      </c>
    </row>
    <row r="19" spans="1:12" ht="9" customHeight="1" x14ac:dyDescent="0.15">
      <c r="A19" s="830" t="s">
        <v>932</v>
      </c>
      <c r="B19" s="235" t="s">
        <v>1705</v>
      </c>
      <c r="C19" s="1">
        <v>3</v>
      </c>
      <c r="D19" s="1">
        <v>5</v>
      </c>
      <c r="E19" s="1">
        <v>6</v>
      </c>
      <c r="F19" s="1">
        <v>2</v>
      </c>
      <c r="G19" s="1">
        <v>-13</v>
      </c>
      <c r="H19" s="1">
        <v>15</v>
      </c>
      <c r="I19" s="14" t="s">
        <v>669</v>
      </c>
      <c r="J19" s="1">
        <v>15</v>
      </c>
      <c r="K19" s="1">
        <v>1.5</v>
      </c>
      <c r="L19" s="250">
        <v>20</v>
      </c>
    </row>
    <row r="20" spans="1:12" ht="9" customHeight="1" x14ac:dyDescent="0.15">
      <c r="A20" s="3" t="s">
        <v>1803</v>
      </c>
      <c r="C20" s="14"/>
      <c r="D20" s="14"/>
      <c r="E20" s="270"/>
      <c r="F20" s="14"/>
      <c r="G20" s="14"/>
      <c r="H20" s="14"/>
      <c r="I20" s="14"/>
      <c r="J20" s="14"/>
      <c r="K20" s="163"/>
      <c r="L20" s="163"/>
    </row>
    <row r="21" spans="1:12" ht="9" customHeight="1" x14ac:dyDescent="0.15">
      <c r="A21" s="830" t="s">
        <v>1519</v>
      </c>
      <c r="B21" s="235"/>
      <c r="C21" s="1">
        <v>5</v>
      </c>
      <c r="D21" s="1">
        <v>10</v>
      </c>
      <c r="E21" s="1">
        <v>2</v>
      </c>
      <c r="F21" s="1">
        <v>13</v>
      </c>
      <c r="G21" s="14" t="s">
        <v>498</v>
      </c>
      <c r="H21" s="1">
        <v>13</v>
      </c>
      <c r="I21" s="1">
        <v>12</v>
      </c>
      <c r="J21" s="14" t="s">
        <v>669</v>
      </c>
      <c r="K21" s="14" t="s">
        <v>669</v>
      </c>
      <c r="L21" s="1">
        <v>38.5</v>
      </c>
    </row>
    <row r="22" spans="1:12" ht="9" customHeight="1" x14ac:dyDescent="0.15">
      <c r="A22" s="830" t="s">
        <v>1520</v>
      </c>
      <c r="B22" s="235"/>
      <c r="C22" s="1">
        <v>5</v>
      </c>
      <c r="D22" s="1">
        <v>11</v>
      </c>
      <c r="E22" s="1">
        <v>2</v>
      </c>
      <c r="F22" s="1">
        <v>14</v>
      </c>
      <c r="G22" s="14" t="s">
        <v>498</v>
      </c>
      <c r="H22" s="1">
        <v>14</v>
      </c>
      <c r="I22" s="1">
        <v>13</v>
      </c>
      <c r="J22" s="14" t="s">
        <v>669</v>
      </c>
      <c r="K22" s="14" t="s">
        <v>669</v>
      </c>
      <c r="L22" s="1">
        <v>35.700000000000003</v>
      </c>
    </row>
    <row r="23" spans="1:12" ht="9" customHeight="1" x14ac:dyDescent="0.15">
      <c r="A23" s="830" t="s">
        <v>932</v>
      </c>
      <c r="B23" s="235" t="s">
        <v>1705</v>
      </c>
      <c r="C23" s="1">
        <v>5</v>
      </c>
      <c r="D23" s="1">
        <v>11</v>
      </c>
      <c r="E23" s="1">
        <v>3</v>
      </c>
      <c r="F23" s="1">
        <v>13</v>
      </c>
      <c r="G23" s="14" t="s">
        <v>498</v>
      </c>
      <c r="H23" s="1">
        <v>13</v>
      </c>
      <c r="I23" s="1">
        <v>12</v>
      </c>
      <c r="J23" s="14" t="s">
        <v>669</v>
      </c>
      <c r="K23" s="14" t="s">
        <v>669</v>
      </c>
      <c r="L23" s="1">
        <v>38.5</v>
      </c>
    </row>
    <row r="24" spans="1:12" ht="5.0999999999999996" customHeight="1" thickBot="1" x14ac:dyDescent="0.2">
      <c r="A24" s="650"/>
      <c r="B24" s="820"/>
      <c r="C24" s="27"/>
      <c r="D24" s="27"/>
      <c r="E24" s="27"/>
      <c r="F24" s="27"/>
      <c r="G24" s="27"/>
      <c r="H24" s="27"/>
      <c r="I24" s="27"/>
      <c r="J24" s="27"/>
      <c r="K24" s="27"/>
      <c r="L24" s="27"/>
    </row>
    <row r="25" spans="1:12" ht="9" customHeight="1" thickTop="1" x14ac:dyDescent="0.15">
      <c r="A25" s="816" t="s">
        <v>1752</v>
      </c>
    </row>
    <row r="26" spans="1:12" ht="9" customHeight="1" x14ac:dyDescent="0.15">
      <c r="A26" s="156" t="s">
        <v>1759</v>
      </c>
      <c r="B26" s="3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56C14-2B9B-4DD1-93E2-3D9646D1A2B2}">
  <dimension ref="A1:O3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9.28515625" style="1" customWidth="1"/>
    <col min="2" max="2" width="2.140625" style="1" customWidth="1"/>
    <col min="3" max="3" width="6.5703125" style="1" customWidth="1"/>
    <col min="4" max="5" width="7.42578125" style="1" customWidth="1"/>
    <col min="6" max="6" width="7.85546875" style="1" customWidth="1"/>
    <col min="7" max="7" width="7.5703125" style="1" customWidth="1"/>
    <col min="8" max="8" width="5.28515625" style="1" customWidth="1"/>
    <col min="9" max="9" width="8.28515625" style="1" customWidth="1"/>
    <col min="10" max="10" width="9.85546875" style="1" customWidth="1"/>
    <col min="11" max="11" width="6.7109375" style="1" customWidth="1"/>
    <col min="12" max="12" width="8.5703125" style="1" customWidth="1"/>
    <col min="13" max="13" width="8.7109375" style="1" customWidth="1"/>
    <col min="14" max="14" width="18.140625" style="1" customWidth="1"/>
    <col min="15" max="16384" width="9.140625" style="1"/>
  </cols>
  <sheetData>
    <row r="1" spans="1:15" s="763" customFormat="1" ht="15.95" customHeight="1" x14ac:dyDescent="0.2">
      <c r="A1" s="1079" t="s">
        <v>1813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</row>
    <row r="2" spans="1:15" s="91" customFormat="1" ht="10.15" customHeight="1" x14ac:dyDescent="0.2">
      <c r="A2" s="598" t="s">
        <v>25</v>
      </c>
      <c r="J2" s="839"/>
      <c r="L2" s="91" t="s">
        <v>1726</v>
      </c>
    </row>
    <row r="3" spans="1:15" ht="9.9499999999999993" customHeight="1" x14ac:dyDescent="0.15">
      <c r="A3" s="1099" t="s">
        <v>1812</v>
      </c>
      <c r="B3" s="1100"/>
      <c r="C3" s="1088" t="s">
        <v>1748</v>
      </c>
      <c r="D3" s="1082" t="s">
        <v>1747</v>
      </c>
      <c r="E3" s="932"/>
      <c r="F3" s="1088" t="s">
        <v>1746</v>
      </c>
      <c r="G3" s="1088" t="s">
        <v>1745</v>
      </c>
      <c r="H3" s="1082" t="s">
        <v>1735</v>
      </c>
      <c r="I3" s="1082"/>
      <c r="J3" s="932"/>
      <c r="K3" s="927" t="s">
        <v>1744</v>
      </c>
      <c r="L3" s="919" t="s">
        <v>1743</v>
      </c>
    </row>
    <row r="4" spans="1:15" ht="9.9499999999999993" customHeight="1" x14ac:dyDescent="0.15">
      <c r="A4" s="1099"/>
      <c r="B4" s="1100"/>
      <c r="C4" s="1088"/>
      <c r="D4" s="1087" t="s">
        <v>1715</v>
      </c>
      <c r="E4" s="1087" t="s">
        <v>1714</v>
      </c>
      <c r="F4" s="1088"/>
      <c r="G4" s="1088"/>
      <c r="H4" s="1087" t="s">
        <v>20</v>
      </c>
      <c r="I4" s="1084" t="s">
        <v>1733</v>
      </c>
      <c r="J4" s="1085"/>
      <c r="K4" s="939"/>
      <c r="L4" s="919"/>
    </row>
    <row r="5" spans="1:15" ht="10.15" customHeight="1" x14ac:dyDescent="0.15">
      <c r="A5" s="1099"/>
      <c r="B5" s="1100"/>
      <c r="C5" s="1088"/>
      <c r="D5" s="1088"/>
      <c r="E5" s="1088"/>
      <c r="F5" s="1088"/>
      <c r="G5" s="1088"/>
      <c r="H5" s="1088"/>
      <c r="I5" s="1087" t="s">
        <v>1765</v>
      </c>
      <c r="J5" s="1087" t="s">
        <v>1779</v>
      </c>
      <c r="K5" s="940"/>
      <c r="L5" s="919"/>
    </row>
    <row r="6" spans="1:15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1088"/>
      <c r="K6" s="788" t="s">
        <v>1712</v>
      </c>
      <c r="L6" s="277" t="s">
        <v>1711</v>
      </c>
    </row>
    <row r="7" spans="1:15" ht="5.0999999999999996" customHeight="1" x14ac:dyDescent="0.15"/>
    <row r="8" spans="1:15" ht="9" customHeight="1" x14ac:dyDescent="0.15">
      <c r="A8" s="544" t="s">
        <v>1811</v>
      </c>
    </row>
    <row r="9" spans="1:15" ht="9" customHeight="1" x14ac:dyDescent="0.15">
      <c r="A9" s="1">
        <v>2019</v>
      </c>
      <c r="B9" s="235"/>
      <c r="C9" s="13">
        <v>1711</v>
      </c>
      <c r="D9" s="13">
        <v>1726</v>
      </c>
      <c r="E9" s="1">
        <v>144</v>
      </c>
      <c r="F9" s="13">
        <v>3293</v>
      </c>
      <c r="G9" s="1">
        <v>-14</v>
      </c>
      <c r="H9" s="13">
        <v>2578</v>
      </c>
      <c r="I9" s="1">
        <v>534</v>
      </c>
      <c r="J9" s="13">
        <v>2012</v>
      </c>
      <c r="K9" s="1">
        <v>1.6</v>
      </c>
      <c r="L9" s="1">
        <v>66.400000000000006</v>
      </c>
    </row>
    <row r="10" spans="1:15" ht="9" customHeight="1" x14ac:dyDescent="0.15">
      <c r="A10" s="1">
        <v>2020</v>
      </c>
      <c r="B10" s="235"/>
      <c r="C10" s="13">
        <v>1440</v>
      </c>
      <c r="D10" s="13">
        <v>1904</v>
      </c>
      <c r="E10" s="1">
        <v>119</v>
      </c>
      <c r="F10" s="13">
        <v>3225</v>
      </c>
      <c r="G10" s="1">
        <v>42</v>
      </c>
      <c r="H10" s="13">
        <v>2627</v>
      </c>
      <c r="I10" s="1">
        <v>568</v>
      </c>
      <c r="J10" s="13">
        <v>2025</v>
      </c>
      <c r="K10" s="1">
        <v>1.7</v>
      </c>
      <c r="L10" s="1">
        <v>54.8</v>
      </c>
    </row>
    <row r="11" spans="1:15" ht="9" customHeight="1" x14ac:dyDescent="0.15">
      <c r="A11" s="1">
        <v>2021</v>
      </c>
      <c r="B11" s="235" t="s">
        <v>1705</v>
      </c>
      <c r="C11" s="13">
        <v>2299</v>
      </c>
      <c r="D11" s="13">
        <v>1835</v>
      </c>
      <c r="E11" s="1">
        <v>163</v>
      </c>
      <c r="F11" s="13">
        <v>3971</v>
      </c>
      <c r="G11" s="1">
        <v>-51</v>
      </c>
      <c r="H11" s="13">
        <v>3086</v>
      </c>
      <c r="I11" s="1">
        <v>590</v>
      </c>
      <c r="J11" s="13">
        <v>2450</v>
      </c>
      <c r="K11" s="1">
        <v>2.9</v>
      </c>
      <c r="L11" s="1">
        <v>74.5</v>
      </c>
    </row>
    <row r="12" spans="1:15" ht="9" customHeight="1" x14ac:dyDescent="0.15">
      <c r="A12" s="544" t="s">
        <v>6</v>
      </c>
      <c r="B12" s="235"/>
      <c r="C12" s="14"/>
      <c r="D12" s="14"/>
      <c r="E12" s="14"/>
      <c r="F12" s="14"/>
      <c r="G12" s="14"/>
      <c r="H12" s="14"/>
      <c r="I12" s="14"/>
      <c r="J12" s="14"/>
      <c r="K12" s="471"/>
      <c r="L12" s="471"/>
      <c r="O12" s="11"/>
    </row>
    <row r="13" spans="1:15" ht="9" customHeight="1" x14ac:dyDescent="0.15">
      <c r="A13" s="1">
        <v>2019</v>
      </c>
      <c r="B13" s="235"/>
      <c r="C13" s="1">
        <v>12</v>
      </c>
      <c r="D13" s="1">
        <v>259</v>
      </c>
      <c r="E13" s="1">
        <v>13</v>
      </c>
      <c r="F13" s="1">
        <v>258</v>
      </c>
      <c r="G13" s="11" t="s">
        <v>498</v>
      </c>
      <c r="H13" s="1">
        <v>258</v>
      </c>
      <c r="I13" s="14">
        <v>69</v>
      </c>
      <c r="J13" s="1">
        <v>186</v>
      </c>
      <c r="K13" s="14" t="s">
        <v>669</v>
      </c>
      <c r="L13" s="1">
        <v>4.7</v>
      </c>
      <c r="M13" s="13"/>
    </row>
    <row r="14" spans="1:15" ht="9" customHeight="1" x14ac:dyDescent="0.15">
      <c r="A14" s="1">
        <v>2020</v>
      </c>
      <c r="B14" s="235"/>
      <c r="C14" s="1">
        <v>10</v>
      </c>
      <c r="D14" s="1">
        <v>223</v>
      </c>
      <c r="E14" s="1">
        <v>5</v>
      </c>
      <c r="F14" s="1">
        <v>228</v>
      </c>
      <c r="G14" s="1">
        <v>-14</v>
      </c>
      <c r="H14" s="1">
        <v>242</v>
      </c>
      <c r="I14" s="14">
        <v>14</v>
      </c>
      <c r="J14" s="1">
        <v>226</v>
      </c>
      <c r="K14" s="14" t="s">
        <v>669</v>
      </c>
      <c r="L14" s="1">
        <v>4.0999999999999996</v>
      </c>
    </row>
    <row r="15" spans="1:15" ht="9" customHeight="1" x14ac:dyDescent="0.15">
      <c r="A15" s="1">
        <v>2021</v>
      </c>
      <c r="B15" s="235" t="s">
        <v>1705</v>
      </c>
      <c r="C15" s="1">
        <v>10</v>
      </c>
      <c r="D15" s="1">
        <v>186</v>
      </c>
      <c r="E15" s="1">
        <v>2</v>
      </c>
      <c r="F15" s="1">
        <v>194</v>
      </c>
      <c r="G15" s="1">
        <v>20</v>
      </c>
      <c r="H15" s="1">
        <v>174</v>
      </c>
      <c r="I15" s="1">
        <v>10</v>
      </c>
      <c r="J15" s="1">
        <v>154</v>
      </c>
      <c r="K15" s="1">
        <v>0.8</v>
      </c>
      <c r="L15" s="1">
        <v>5.7</v>
      </c>
    </row>
    <row r="16" spans="1:15" ht="9" customHeight="1" x14ac:dyDescent="0.15">
      <c r="A16" s="544" t="s">
        <v>1810</v>
      </c>
      <c r="B16" s="236"/>
      <c r="C16" s="14"/>
      <c r="D16" s="14"/>
      <c r="E16" s="14"/>
      <c r="F16" s="14"/>
      <c r="G16" s="14"/>
      <c r="H16" s="14"/>
      <c r="I16" s="14"/>
      <c r="J16" s="14"/>
      <c r="K16" s="471"/>
      <c r="L16" s="471"/>
    </row>
    <row r="17" spans="1:13" ht="9" customHeight="1" x14ac:dyDescent="0.15">
      <c r="A17" s="1">
        <v>2019</v>
      </c>
      <c r="B17" s="235"/>
      <c r="C17" s="11" t="s">
        <v>621</v>
      </c>
      <c r="D17" s="13">
        <v>1223</v>
      </c>
      <c r="E17" s="1">
        <v>37</v>
      </c>
      <c r="F17" s="13">
        <v>1186</v>
      </c>
      <c r="G17" s="1">
        <v>27</v>
      </c>
      <c r="H17" s="13">
        <v>1159</v>
      </c>
      <c r="I17" s="1">
        <v>465</v>
      </c>
      <c r="J17" s="1">
        <v>681</v>
      </c>
      <c r="K17" s="1">
        <v>0.1</v>
      </c>
      <c r="L17" s="471" t="s">
        <v>669</v>
      </c>
      <c r="M17" s="13"/>
    </row>
    <row r="18" spans="1:13" ht="9" customHeight="1" x14ac:dyDescent="0.15">
      <c r="A18" s="1">
        <v>2020</v>
      </c>
      <c r="B18" s="235"/>
      <c r="C18" s="11" t="s">
        <v>621</v>
      </c>
      <c r="D18" s="13">
        <v>1421</v>
      </c>
      <c r="E18" s="1">
        <v>39</v>
      </c>
      <c r="F18" s="13">
        <v>1382</v>
      </c>
      <c r="G18" s="1">
        <v>10</v>
      </c>
      <c r="H18" s="13">
        <v>1372</v>
      </c>
      <c r="I18" s="1">
        <v>554</v>
      </c>
      <c r="J18" s="1">
        <v>803</v>
      </c>
      <c r="K18" s="1">
        <v>0.1</v>
      </c>
      <c r="L18" s="471" t="s">
        <v>669</v>
      </c>
    </row>
    <row r="19" spans="1:13" ht="9" customHeight="1" x14ac:dyDescent="0.15">
      <c r="A19" s="1">
        <v>2021</v>
      </c>
      <c r="B19" s="235" t="s">
        <v>1705</v>
      </c>
      <c r="C19" s="11" t="s">
        <v>621</v>
      </c>
      <c r="D19" s="13">
        <v>1437</v>
      </c>
      <c r="E19" s="1">
        <v>36</v>
      </c>
      <c r="F19" s="13">
        <v>1401</v>
      </c>
      <c r="G19" s="1">
        <v>-38</v>
      </c>
      <c r="H19" s="13">
        <v>1439</v>
      </c>
      <c r="I19" s="1">
        <v>580</v>
      </c>
      <c r="J19" s="1">
        <v>844</v>
      </c>
      <c r="K19" s="1">
        <v>0.1</v>
      </c>
      <c r="L19" s="471" t="s">
        <v>669</v>
      </c>
    </row>
    <row r="20" spans="1:13" ht="9" customHeight="1" x14ac:dyDescent="0.15">
      <c r="A20" s="544" t="s">
        <v>1809</v>
      </c>
      <c r="B20" s="236"/>
      <c r="C20" s="14"/>
      <c r="D20" s="14"/>
      <c r="E20" s="14"/>
      <c r="F20" s="14"/>
      <c r="G20" s="14"/>
      <c r="H20" s="14"/>
      <c r="I20" s="14"/>
      <c r="J20" s="14"/>
      <c r="K20" s="471"/>
      <c r="L20" s="471"/>
    </row>
    <row r="21" spans="1:13" ht="9" customHeight="1" x14ac:dyDescent="0.15">
      <c r="A21" s="1">
        <v>2019</v>
      </c>
      <c r="B21" s="235"/>
      <c r="C21" s="1">
        <v>906</v>
      </c>
      <c r="D21" s="1">
        <v>56</v>
      </c>
      <c r="E21" s="1">
        <v>76</v>
      </c>
      <c r="F21" s="1">
        <v>886</v>
      </c>
      <c r="G21" s="1">
        <v>-6</v>
      </c>
      <c r="H21" s="1">
        <v>892</v>
      </c>
      <c r="I21" s="14" t="s">
        <v>669</v>
      </c>
      <c r="J21" s="1">
        <v>878</v>
      </c>
      <c r="K21" s="1">
        <v>1.3</v>
      </c>
      <c r="L21" s="1">
        <v>101.6</v>
      </c>
    </row>
    <row r="22" spans="1:13" ht="9" customHeight="1" x14ac:dyDescent="0.15">
      <c r="A22" s="1">
        <v>2020</v>
      </c>
      <c r="B22" s="235"/>
      <c r="C22" s="1">
        <v>781</v>
      </c>
      <c r="D22" s="1">
        <v>68</v>
      </c>
      <c r="E22" s="1">
        <v>58</v>
      </c>
      <c r="F22" s="1">
        <v>791</v>
      </c>
      <c r="G22" s="1">
        <v>21</v>
      </c>
      <c r="H22" s="1">
        <v>770</v>
      </c>
      <c r="I22" s="14" t="s">
        <v>669</v>
      </c>
      <c r="J22" s="1">
        <v>755</v>
      </c>
      <c r="K22" s="1">
        <v>1.4</v>
      </c>
      <c r="L22" s="1">
        <v>101.4</v>
      </c>
    </row>
    <row r="23" spans="1:13" ht="9" customHeight="1" x14ac:dyDescent="0.15">
      <c r="A23" s="1">
        <v>2021</v>
      </c>
      <c r="B23" s="235" t="s">
        <v>1705</v>
      </c>
      <c r="C23" s="13">
        <v>1254</v>
      </c>
      <c r="D23" s="1">
        <v>66</v>
      </c>
      <c r="E23" s="1">
        <v>85</v>
      </c>
      <c r="F23" s="13">
        <v>1235</v>
      </c>
      <c r="G23" s="1">
        <v>-4</v>
      </c>
      <c r="H23" s="13">
        <v>1239</v>
      </c>
      <c r="I23" s="14" t="s">
        <v>669</v>
      </c>
      <c r="J23" s="13">
        <v>1223</v>
      </c>
      <c r="K23" s="1">
        <v>1.5</v>
      </c>
      <c r="L23" s="1">
        <v>101.2</v>
      </c>
    </row>
    <row r="24" spans="1:13" ht="9" customHeight="1" x14ac:dyDescent="0.15">
      <c r="A24" s="544" t="s">
        <v>1808</v>
      </c>
      <c r="B24" s="236"/>
      <c r="C24" s="14"/>
      <c r="D24" s="14"/>
      <c r="E24" s="270"/>
      <c r="F24" s="14"/>
      <c r="G24" s="14"/>
      <c r="H24" s="14"/>
      <c r="I24" s="14"/>
      <c r="J24" s="14"/>
      <c r="K24" s="14"/>
      <c r="L24" s="14"/>
    </row>
    <row r="25" spans="1:13" ht="9" customHeight="1" x14ac:dyDescent="0.15">
      <c r="A25" s="1">
        <v>2019</v>
      </c>
      <c r="B25" s="235"/>
      <c r="C25" s="1">
        <v>793</v>
      </c>
      <c r="D25" s="1">
        <v>188</v>
      </c>
      <c r="E25" s="1">
        <v>18</v>
      </c>
      <c r="F25" s="1">
        <v>963</v>
      </c>
      <c r="G25" s="1">
        <v>-35</v>
      </c>
      <c r="H25" s="1">
        <v>269</v>
      </c>
      <c r="I25" s="11" t="s">
        <v>498</v>
      </c>
      <c r="J25" s="1">
        <v>267</v>
      </c>
      <c r="K25" s="1">
        <v>0.2</v>
      </c>
      <c r="L25" s="1">
        <v>294.8</v>
      </c>
    </row>
    <row r="26" spans="1:13" ht="9" customHeight="1" x14ac:dyDescent="0.15">
      <c r="A26" s="1">
        <v>2020</v>
      </c>
      <c r="B26" s="235"/>
      <c r="C26" s="1">
        <v>649</v>
      </c>
      <c r="D26" s="1">
        <v>192</v>
      </c>
      <c r="E26" s="1">
        <v>17</v>
      </c>
      <c r="F26" s="1">
        <v>824</v>
      </c>
      <c r="G26" s="1">
        <v>25</v>
      </c>
      <c r="H26" s="1">
        <v>243</v>
      </c>
      <c r="I26" s="11" t="s">
        <v>498</v>
      </c>
      <c r="J26" s="1">
        <v>241</v>
      </c>
      <c r="K26" s="1">
        <v>0.2</v>
      </c>
      <c r="L26" s="1">
        <v>267.10000000000002</v>
      </c>
    </row>
    <row r="27" spans="1:13" ht="9" customHeight="1" x14ac:dyDescent="0.15">
      <c r="A27" s="1">
        <v>2021</v>
      </c>
      <c r="B27" s="235" t="s">
        <v>1705</v>
      </c>
      <c r="C27" s="13">
        <v>1035</v>
      </c>
      <c r="D27" s="1">
        <v>146</v>
      </c>
      <c r="E27" s="1">
        <v>40</v>
      </c>
      <c r="F27" s="13">
        <v>1141</v>
      </c>
      <c r="G27" s="1">
        <v>-29</v>
      </c>
      <c r="H27" s="1">
        <v>234</v>
      </c>
      <c r="I27" s="11" t="s">
        <v>498</v>
      </c>
      <c r="J27" s="1">
        <v>229</v>
      </c>
      <c r="K27" s="1">
        <v>0.5</v>
      </c>
      <c r="L27" s="1">
        <v>442.3</v>
      </c>
    </row>
    <row r="28" spans="1:13" ht="5.0999999999999996" customHeight="1" thickBot="1" x14ac:dyDescent="0.2">
      <c r="A28" s="650"/>
      <c r="B28" s="820"/>
      <c r="C28" s="836"/>
      <c r="D28" s="838"/>
      <c r="E28" s="838"/>
      <c r="F28" s="838"/>
      <c r="G28" s="818"/>
      <c r="H28" s="838"/>
      <c r="I28" s="838"/>
      <c r="J28" s="838"/>
      <c r="K28" s="837"/>
      <c r="L28" s="836"/>
    </row>
    <row r="29" spans="1:13" ht="9" customHeight="1" thickTop="1" x14ac:dyDescent="0.15">
      <c r="A29" s="816" t="s">
        <v>1752</v>
      </c>
    </row>
    <row r="30" spans="1:13" ht="18" customHeight="1" x14ac:dyDescent="0.15">
      <c r="A30" s="1013" t="s">
        <v>1807</v>
      </c>
      <c r="B30" s="1014"/>
      <c r="C30" s="1014"/>
      <c r="D30" s="1014"/>
      <c r="E30" s="1014"/>
      <c r="F30" s="1014"/>
      <c r="G30" s="1014"/>
      <c r="H30" s="1014"/>
      <c r="I30" s="1014"/>
      <c r="J30" s="1014"/>
      <c r="K30" s="1014"/>
      <c r="L30" s="1014"/>
    </row>
    <row r="32" spans="1:13" ht="9" customHeight="1" x14ac:dyDescent="0.15">
      <c r="C32" s="13"/>
      <c r="D32" s="13"/>
      <c r="E32" s="13"/>
      <c r="F32" s="13"/>
      <c r="G32" s="13"/>
      <c r="H32" s="13"/>
      <c r="J32" s="13"/>
    </row>
    <row r="33" spans="3:10" ht="9" customHeight="1" x14ac:dyDescent="0.15">
      <c r="C33" s="13"/>
      <c r="D33" s="13"/>
      <c r="E33" s="13"/>
      <c r="F33" s="13"/>
      <c r="G33" s="13"/>
      <c r="H33" s="13"/>
      <c r="J33" s="13"/>
    </row>
    <row r="34" spans="3:10" ht="9" customHeight="1" x14ac:dyDescent="0.15">
      <c r="D34" s="13"/>
    </row>
  </sheetData>
  <mergeCells count="16">
    <mergeCell ref="A1:L1"/>
    <mergeCell ref="A30:L30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2CCA5-174D-4FDD-9964-E66EFAD40008}">
  <dimension ref="A1:L33"/>
  <sheetViews>
    <sheetView showGridLines="0" zoomScaleNormal="100" workbookViewId="0">
      <selection sqref="A1:L1"/>
    </sheetView>
  </sheetViews>
  <sheetFormatPr defaultColWidth="9.140625" defaultRowHeight="9" customHeight="1" x14ac:dyDescent="0.15"/>
  <cols>
    <col min="1" max="1" width="11.140625" style="1" customWidth="1"/>
    <col min="2" max="2" width="2" style="1" customWidth="1"/>
    <col min="3" max="3" width="6.7109375" style="1" customWidth="1"/>
    <col min="4" max="4" width="7.42578125" style="1" customWidth="1"/>
    <col min="5" max="5" width="7.85546875" style="1" customWidth="1"/>
    <col min="6" max="6" width="7.5703125" style="1" customWidth="1"/>
    <col min="7" max="7" width="7.85546875" style="1" customWidth="1"/>
    <col min="8" max="8" width="3.85546875" style="1" customWidth="1"/>
    <col min="9" max="9" width="10.140625" style="1" customWidth="1"/>
    <col min="10" max="10" width="6.42578125" style="1" customWidth="1"/>
    <col min="11" max="11" width="7" style="1" customWidth="1"/>
    <col min="12" max="12" width="9" style="1" customWidth="1"/>
    <col min="13" max="13" width="8.7109375" style="1" customWidth="1"/>
    <col min="14" max="14" width="15" style="1" customWidth="1"/>
    <col min="15" max="16384" width="9.140625" style="1"/>
  </cols>
  <sheetData>
    <row r="1" spans="1:12" s="821" customFormat="1" ht="15.95" customHeight="1" x14ac:dyDescent="0.2">
      <c r="A1" s="1079" t="s">
        <v>1823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  <c r="L1" s="1079"/>
    </row>
    <row r="2" spans="1:12" s="91" customFormat="1" ht="10.15" customHeight="1" x14ac:dyDescent="0.2">
      <c r="A2" s="598" t="s">
        <v>25</v>
      </c>
      <c r="J2" s="839"/>
      <c r="K2" s="839"/>
      <c r="L2" s="91" t="s">
        <v>1726</v>
      </c>
    </row>
    <row r="3" spans="1:12" ht="9.9499999999999993" customHeight="1" x14ac:dyDescent="0.15">
      <c r="A3" s="1099" t="s">
        <v>1822</v>
      </c>
      <c r="B3" s="1100"/>
      <c r="C3" s="1088" t="s">
        <v>1821</v>
      </c>
      <c r="D3" s="1082" t="s">
        <v>1747</v>
      </c>
      <c r="E3" s="932"/>
      <c r="F3" s="1088" t="s">
        <v>1746</v>
      </c>
      <c r="G3" s="1088" t="s">
        <v>1745</v>
      </c>
      <c r="H3" s="1082" t="s">
        <v>1735</v>
      </c>
      <c r="I3" s="1082"/>
      <c r="J3" s="932"/>
      <c r="K3" s="927" t="s">
        <v>1744</v>
      </c>
      <c r="L3" s="919" t="s">
        <v>1820</v>
      </c>
    </row>
    <row r="4" spans="1:12" ht="9.9499999999999993" customHeight="1" x14ac:dyDescent="0.15">
      <c r="A4" s="1099"/>
      <c r="B4" s="1100"/>
      <c r="C4" s="1088"/>
      <c r="D4" s="1087" t="s">
        <v>1715</v>
      </c>
      <c r="E4" s="1087" t="s">
        <v>1714</v>
      </c>
      <c r="F4" s="1088"/>
      <c r="G4" s="1088"/>
      <c r="H4" s="1087" t="s">
        <v>20</v>
      </c>
      <c r="I4" s="1084" t="s">
        <v>1733</v>
      </c>
      <c r="J4" s="1085"/>
      <c r="K4" s="939"/>
      <c r="L4" s="919"/>
    </row>
    <row r="5" spans="1:12" ht="10.15" customHeight="1" x14ac:dyDescent="0.15">
      <c r="A5" s="1099"/>
      <c r="B5" s="1100"/>
      <c r="C5" s="1088"/>
      <c r="D5" s="1088"/>
      <c r="E5" s="1088"/>
      <c r="F5" s="1088"/>
      <c r="G5" s="1088"/>
      <c r="H5" s="1088"/>
      <c r="I5" s="1087" t="s">
        <v>1779</v>
      </c>
      <c r="J5" s="1087" t="s">
        <v>1741</v>
      </c>
      <c r="K5" s="940"/>
      <c r="L5" s="919"/>
    </row>
    <row r="6" spans="1:12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1088"/>
      <c r="K6" s="788" t="s">
        <v>1712</v>
      </c>
      <c r="L6" s="277" t="s">
        <v>1711</v>
      </c>
    </row>
    <row r="7" spans="1:12" ht="5.0999999999999996" customHeight="1" x14ac:dyDescent="0.15"/>
    <row r="8" spans="1:12" ht="9" customHeight="1" x14ac:dyDescent="0.15">
      <c r="A8" s="544" t="s">
        <v>1819</v>
      </c>
    </row>
    <row r="9" spans="1:12" ht="9" customHeight="1" x14ac:dyDescent="0.15">
      <c r="A9" s="1">
        <v>2019</v>
      </c>
      <c r="B9" s="235"/>
      <c r="C9" s="1">
        <v>433</v>
      </c>
      <c r="D9" s="1">
        <v>375</v>
      </c>
      <c r="E9" s="1">
        <v>364</v>
      </c>
      <c r="F9" s="1">
        <v>444</v>
      </c>
      <c r="G9" s="1">
        <v>7</v>
      </c>
      <c r="H9" s="1">
        <v>437</v>
      </c>
      <c r="I9" s="1">
        <v>41</v>
      </c>
      <c r="J9" s="1">
        <v>212</v>
      </c>
      <c r="K9" s="1">
        <v>20.5</v>
      </c>
      <c r="L9" s="1">
        <v>42.6</v>
      </c>
    </row>
    <row r="10" spans="1:12" ht="9" customHeight="1" x14ac:dyDescent="0.15">
      <c r="A10" s="1">
        <v>2020</v>
      </c>
      <c r="B10" s="235"/>
      <c r="C10" s="1">
        <v>434</v>
      </c>
      <c r="D10" s="1">
        <v>329</v>
      </c>
      <c r="E10" s="1">
        <v>393</v>
      </c>
      <c r="F10" s="1">
        <v>370</v>
      </c>
      <c r="G10" s="1">
        <v>49</v>
      </c>
      <c r="H10" s="1">
        <v>321</v>
      </c>
      <c r="I10" s="1">
        <v>20</v>
      </c>
      <c r="J10" s="1">
        <v>164</v>
      </c>
      <c r="K10" s="1">
        <v>15.9</v>
      </c>
      <c r="L10" s="1">
        <v>46.7</v>
      </c>
    </row>
    <row r="11" spans="1:12" ht="9" customHeight="1" x14ac:dyDescent="0.15">
      <c r="A11" s="1">
        <v>2021</v>
      </c>
      <c r="B11" s="235" t="s">
        <v>1705</v>
      </c>
      <c r="C11" s="1">
        <v>487</v>
      </c>
      <c r="D11" s="1">
        <v>360</v>
      </c>
      <c r="E11" s="1">
        <v>455</v>
      </c>
      <c r="F11" s="1">
        <v>392</v>
      </c>
      <c r="G11" s="1">
        <v>15</v>
      </c>
      <c r="H11" s="1">
        <v>377</v>
      </c>
      <c r="I11" s="1">
        <v>22</v>
      </c>
      <c r="J11" s="1">
        <v>205</v>
      </c>
      <c r="K11" s="1">
        <v>19.8</v>
      </c>
      <c r="L11" s="1">
        <v>67.400000000000006</v>
      </c>
    </row>
    <row r="12" spans="1:12" ht="9" customHeight="1" x14ac:dyDescent="0.15">
      <c r="A12" s="544" t="s">
        <v>1818</v>
      </c>
      <c r="B12" s="236"/>
      <c r="C12" s="14"/>
      <c r="D12" s="14"/>
      <c r="E12" s="14"/>
      <c r="F12" s="14"/>
      <c r="G12" s="14"/>
      <c r="H12" s="14"/>
      <c r="I12" s="14"/>
      <c r="J12" s="14"/>
      <c r="K12" s="479"/>
      <c r="L12" s="479"/>
    </row>
    <row r="13" spans="1:12" ht="9" customHeight="1" x14ac:dyDescent="0.15">
      <c r="A13" s="1">
        <v>2019</v>
      </c>
      <c r="B13" s="235"/>
      <c r="C13" s="1">
        <v>84</v>
      </c>
      <c r="D13" s="1">
        <v>77</v>
      </c>
      <c r="E13" s="1">
        <v>36</v>
      </c>
      <c r="F13" s="1">
        <v>125</v>
      </c>
      <c r="G13" s="1">
        <v>-7</v>
      </c>
      <c r="H13" s="1">
        <v>132</v>
      </c>
      <c r="I13" s="1">
        <v>17</v>
      </c>
      <c r="J13" s="1">
        <v>104</v>
      </c>
      <c r="K13" s="1">
        <v>10.1</v>
      </c>
      <c r="L13" s="1">
        <v>3.8</v>
      </c>
    </row>
    <row r="14" spans="1:12" ht="9" customHeight="1" x14ac:dyDescent="0.15">
      <c r="A14" s="1">
        <v>2020</v>
      </c>
      <c r="B14" s="235"/>
      <c r="C14" s="1">
        <v>102</v>
      </c>
      <c r="D14" s="1">
        <v>66</v>
      </c>
      <c r="E14" s="1">
        <v>35</v>
      </c>
      <c r="F14" s="1">
        <v>133</v>
      </c>
      <c r="G14" s="1">
        <v>35</v>
      </c>
      <c r="H14" s="1">
        <v>98</v>
      </c>
      <c r="I14" s="1">
        <v>1</v>
      </c>
      <c r="J14" s="1">
        <v>83</v>
      </c>
      <c r="K14" s="1">
        <v>8.1</v>
      </c>
      <c r="L14" s="1">
        <v>4.0999999999999996</v>
      </c>
    </row>
    <row r="15" spans="1:12" ht="9" customHeight="1" x14ac:dyDescent="0.15">
      <c r="A15" s="1">
        <v>2021</v>
      </c>
      <c r="B15" s="235" t="s">
        <v>1705</v>
      </c>
      <c r="C15" s="1">
        <v>69</v>
      </c>
      <c r="D15" s="1">
        <v>91</v>
      </c>
      <c r="E15" s="1">
        <v>31</v>
      </c>
      <c r="F15" s="1">
        <v>129</v>
      </c>
      <c r="G15" s="1">
        <v>14</v>
      </c>
      <c r="H15" s="1">
        <v>115</v>
      </c>
      <c r="I15" s="1">
        <v>1</v>
      </c>
      <c r="J15" s="1">
        <v>102</v>
      </c>
      <c r="K15" s="1">
        <v>9.9</v>
      </c>
      <c r="L15" s="1">
        <v>3.5</v>
      </c>
    </row>
    <row r="16" spans="1:12" ht="9" customHeight="1" x14ac:dyDescent="0.15">
      <c r="A16" s="544" t="s">
        <v>1817</v>
      </c>
      <c r="B16" s="236"/>
      <c r="C16" s="14"/>
      <c r="D16" s="14"/>
      <c r="E16" s="14"/>
      <c r="F16" s="14"/>
      <c r="G16" s="14"/>
      <c r="H16" s="14"/>
      <c r="I16" s="14"/>
      <c r="J16" s="14"/>
      <c r="K16" s="479"/>
      <c r="L16" s="479"/>
    </row>
    <row r="17" spans="1:12" ht="9" customHeight="1" x14ac:dyDescent="0.15">
      <c r="A17" s="1">
        <v>2019</v>
      </c>
      <c r="B17" s="235"/>
      <c r="C17" s="11" t="s">
        <v>621</v>
      </c>
      <c r="D17" s="1">
        <v>20</v>
      </c>
      <c r="E17" s="1">
        <v>102</v>
      </c>
      <c r="F17" s="1">
        <v>50</v>
      </c>
      <c r="G17" s="1">
        <v>-25</v>
      </c>
      <c r="H17" s="1">
        <v>75</v>
      </c>
      <c r="I17" s="1">
        <v>3</v>
      </c>
      <c r="J17" s="1">
        <v>20</v>
      </c>
      <c r="K17" s="1">
        <v>1.9</v>
      </c>
      <c r="L17" s="479" t="s">
        <v>669</v>
      </c>
    </row>
    <row r="18" spans="1:12" ht="9" customHeight="1" x14ac:dyDescent="0.15">
      <c r="A18" s="1">
        <v>2020</v>
      </c>
      <c r="B18" s="235"/>
      <c r="C18" s="11" t="s">
        <v>621</v>
      </c>
      <c r="D18" s="1">
        <v>10</v>
      </c>
      <c r="E18" s="1">
        <v>113</v>
      </c>
      <c r="F18" s="1">
        <v>56</v>
      </c>
      <c r="G18" s="1">
        <v>6</v>
      </c>
      <c r="H18" s="1">
        <v>50</v>
      </c>
      <c r="I18" s="1">
        <v>1</v>
      </c>
      <c r="J18" s="1">
        <v>10</v>
      </c>
      <c r="K18" s="1">
        <v>1</v>
      </c>
      <c r="L18" s="479" t="s">
        <v>669</v>
      </c>
    </row>
    <row r="19" spans="1:12" ht="9" customHeight="1" x14ac:dyDescent="0.15">
      <c r="A19" s="1">
        <v>2021</v>
      </c>
      <c r="B19" s="235" t="s">
        <v>1705</v>
      </c>
      <c r="C19" s="11" t="s">
        <v>621</v>
      </c>
      <c r="D19" s="1">
        <v>5</v>
      </c>
      <c r="E19" s="1">
        <v>132</v>
      </c>
      <c r="F19" s="1">
        <v>34</v>
      </c>
      <c r="G19" s="1">
        <v>-45</v>
      </c>
      <c r="H19" s="1">
        <v>79</v>
      </c>
      <c r="I19" s="1">
        <v>1</v>
      </c>
      <c r="J19" s="1">
        <v>18</v>
      </c>
      <c r="K19" s="1">
        <v>1.7</v>
      </c>
      <c r="L19" s="11" t="s">
        <v>669</v>
      </c>
    </row>
    <row r="20" spans="1:12" ht="9" customHeight="1" x14ac:dyDescent="0.15">
      <c r="A20" s="544" t="s">
        <v>263</v>
      </c>
      <c r="B20" s="236"/>
      <c r="C20" s="14"/>
      <c r="D20" s="14"/>
      <c r="E20" s="14"/>
      <c r="F20" s="14"/>
      <c r="G20" s="14"/>
      <c r="H20" s="14"/>
      <c r="I20" s="14"/>
      <c r="J20" s="14"/>
      <c r="K20" s="479"/>
      <c r="L20" s="479"/>
    </row>
    <row r="21" spans="1:12" ht="9" customHeight="1" x14ac:dyDescent="0.15">
      <c r="A21" s="1">
        <v>2019</v>
      </c>
      <c r="B21" s="235"/>
      <c r="C21" s="1">
        <v>133</v>
      </c>
      <c r="D21" s="1">
        <v>132</v>
      </c>
      <c r="E21" s="1">
        <v>190</v>
      </c>
      <c r="F21" s="1">
        <v>75</v>
      </c>
      <c r="G21" s="1">
        <v>5</v>
      </c>
      <c r="H21" s="1">
        <v>70</v>
      </c>
      <c r="I21" s="14" t="s">
        <v>669</v>
      </c>
      <c r="J21" s="1">
        <v>70</v>
      </c>
      <c r="K21" s="1">
        <v>6.8</v>
      </c>
      <c r="L21" s="250">
        <v>190</v>
      </c>
    </row>
    <row r="22" spans="1:12" ht="9" customHeight="1" x14ac:dyDescent="0.15">
      <c r="A22" s="1">
        <v>2020</v>
      </c>
      <c r="B22" s="235"/>
      <c r="C22" s="1">
        <v>107</v>
      </c>
      <c r="D22" s="1">
        <v>159</v>
      </c>
      <c r="E22" s="1">
        <v>218</v>
      </c>
      <c r="F22" s="1">
        <v>48</v>
      </c>
      <c r="G22" s="1">
        <v>-10</v>
      </c>
      <c r="H22" s="1">
        <v>58</v>
      </c>
      <c r="I22" s="14" t="s">
        <v>669</v>
      </c>
      <c r="J22" s="1">
        <v>58</v>
      </c>
      <c r="K22" s="1">
        <v>5.6</v>
      </c>
      <c r="L22" s="1">
        <v>184.5</v>
      </c>
    </row>
    <row r="23" spans="1:12" ht="9" customHeight="1" x14ac:dyDescent="0.15">
      <c r="A23" s="1">
        <v>2021</v>
      </c>
      <c r="B23" s="235" t="s">
        <v>1705</v>
      </c>
      <c r="C23" s="1">
        <v>188</v>
      </c>
      <c r="D23" s="1">
        <v>152</v>
      </c>
      <c r="E23" s="1">
        <v>231</v>
      </c>
      <c r="F23" s="1">
        <v>109</v>
      </c>
      <c r="G23" s="1">
        <v>38</v>
      </c>
      <c r="H23" s="1">
        <v>71</v>
      </c>
      <c r="I23" s="11" t="s">
        <v>669</v>
      </c>
      <c r="J23" s="1">
        <v>71</v>
      </c>
      <c r="K23" s="1">
        <v>6.9</v>
      </c>
      <c r="L23" s="1">
        <v>264.8</v>
      </c>
    </row>
    <row r="24" spans="1:12" ht="9" customHeight="1" x14ac:dyDescent="0.15">
      <c r="A24" s="544" t="s">
        <v>1816</v>
      </c>
      <c r="B24" s="544"/>
      <c r="C24" s="14"/>
      <c r="D24" s="14"/>
      <c r="E24" s="14"/>
      <c r="F24" s="14"/>
      <c r="G24" s="14"/>
      <c r="H24" s="14"/>
      <c r="I24" s="14"/>
      <c r="J24" s="14"/>
      <c r="K24" s="479"/>
      <c r="L24" s="479"/>
    </row>
    <row r="25" spans="1:12" ht="9" customHeight="1" x14ac:dyDescent="0.15">
      <c r="A25" s="1">
        <v>2019</v>
      </c>
      <c r="B25" s="235"/>
      <c r="C25" s="1">
        <v>84</v>
      </c>
      <c r="D25" s="1">
        <v>146</v>
      </c>
      <c r="E25" s="1">
        <v>36</v>
      </c>
      <c r="F25" s="1">
        <v>194</v>
      </c>
      <c r="G25" s="1">
        <v>34</v>
      </c>
      <c r="H25" s="1">
        <v>160</v>
      </c>
      <c r="I25" s="1">
        <v>21</v>
      </c>
      <c r="J25" s="1">
        <v>18</v>
      </c>
      <c r="K25" s="1">
        <v>1.7</v>
      </c>
      <c r="L25" s="250">
        <v>30</v>
      </c>
    </row>
    <row r="26" spans="1:12" ht="9" customHeight="1" x14ac:dyDescent="0.15">
      <c r="A26" s="1">
        <v>2020</v>
      </c>
      <c r="B26" s="235"/>
      <c r="C26" s="1">
        <v>66</v>
      </c>
      <c r="D26" s="1">
        <v>94</v>
      </c>
      <c r="E26" s="1">
        <v>27</v>
      </c>
      <c r="F26" s="1">
        <v>133</v>
      </c>
      <c r="G26" s="1">
        <v>18</v>
      </c>
      <c r="H26" s="1">
        <v>115</v>
      </c>
      <c r="I26" s="1">
        <v>18</v>
      </c>
      <c r="J26" s="1">
        <v>13</v>
      </c>
      <c r="K26" s="1">
        <v>1.2</v>
      </c>
      <c r="L26" s="1">
        <v>33.9</v>
      </c>
    </row>
    <row r="27" spans="1:12" ht="9" customHeight="1" x14ac:dyDescent="0.15">
      <c r="A27" s="1">
        <v>2021</v>
      </c>
      <c r="B27" s="235" t="s">
        <v>1705</v>
      </c>
      <c r="C27" s="1">
        <v>69</v>
      </c>
      <c r="D27" s="1">
        <v>112</v>
      </c>
      <c r="E27" s="1">
        <v>61</v>
      </c>
      <c r="F27" s="1">
        <v>120</v>
      </c>
      <c r="G27" s="1">
        <v>8</v>
      </c>
      <c r="H27" s="1">
        <v>112</v>
      </c>
      <c r="I27" s="1">
        <v>20</v>
      </c>
      <c r="J27" s="1">
        <v>14</v>
      </c>
      <c r="K27" s="1">
        <v>1.3</v>
      </c>
      <c r="L27" s="1">
        <v>55.4</v>
      </c>
    </row>
    <row r="28" spans="1:12" ht="5.0999999999999996" customHeight="1" thickBot="1" x14ac:dyDescent="0.2">
      <c r="A28" s="650"/>
      <c r="B28" s="820"/>
      <c r="C28" s="650"/>
      <c r="D28" s="650"/>
      <c r="E28" s="27"/>
      <c r="F28" s="27"/>
      <c r="G28" s="820"/>
      <c r="H28" s="27"/>
      <c r="I28" s="27"/>
      <c r="J28" s="820"/>
      <c r="K28" s="820"/>
      <c r="L28" s="840"/>
    </row>
    <row r="29" spans="1:12" ht="9" customHeight="1" thickTop="1" x14ac:dyDescent="0.15">
      <c r="A29" s="816" t="s">
        <v>1752</v>
      </c>
      <c r="B29" s="235"/>
      <c r="C29" s="11"/>
      <c r="D29" s="11"/>
      <c r="G29" s="235"/>
      <c r="J29" s="235"/>
      <c r="K29" s="235"/>
      <c r="L29" s="479"/>
    </row>
    <row r="30" spans="1:12" ht="9" customHeight="1" x14ac:dyDescent="0.15">
      <c r="A30" s="474" t="s">
        <v>1815</v>
      </c>
      <c r="B30" s="3"/>
    </row>
    <row r="31" spans="1:12" ht="18" customHeight="1" x14ac:dyDescent="0.15">
      <c r="A31" s="1013" t="s">
        <v>1814</v>
      </c>
      <c r="B31" s="1014"/>
      <c r="C31" s="1014"/>
      <c r="D31" s="1014"/>
      <c r="E31" s="1014"/>
      <c r="F31" s="1014"/>
      <c r="G31" s="1014"/>
      <c r="H31" s="1014"/>
      <c r="I31" s="1014"/>
      <c r="J31" s="1014"/>
      <c r="K31" s="1014"/>
      <c r="L31" s="1014"/>
    </row>
    <row r="33" spans="1:1" ht="9" customHeight="1" x14ac:dyDescent="0.15">
      <c r="A33" s="121" t="s">
        <v>1852</v>
      </c>
    </row>
  </sheetData>
  <mergeCells count="16">
    <mergeCell ref="A1:L1"/>
    <mergeCell ref="A31:L31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1AA57-A00D-4468-B4EB-06C419865440}">
  <sheetPr>
    <pageSetUpPr fitToPage="1"/>
  </sheetPr>
  <dimension ref="A1:S84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20.42578125" style="173" customWidth="1"/>
    <col min="2" max="8" width="7.85546875" style="173" customWidth="1"/>
    <col min="9" max="9" width="7.85546875" style="174" customWidth="1"/>
    <col min="10" max="10" width="7.7109375" style="173" customWidth="1"/>
    <col min="11" max="11" width="8.85546875" style="172" bestFit="1" customWidth="1"/>
    <col min="12" max="12" width="12.42578125" style="172" bestFit="1" customWidth="1"/>
    <col min="13" max="13" width="26" style="172" bestFit="1" customWidth="1"/>
    <col min="14" max="14" width="7.28515625" style="172" customWidth="1"/>
    <col min="15" max="15" width="6.42578125" style="172" customWidth="1"/>
    <col min="16" max="17" width="50.5703125" style="172" customWidth="1"/>
    <col min="18" max="18" width="43.5703125" style="172" bestFit="1" customWidth="1"/>
    <col min="19" max="20" width="37.85546875" style="172" customWidth="1"/>
    <col min="21" max="21" width="30.42578125" style="172" customWidth="1"/>
    <col min="22" max="23" width="48" style="172" customWidth="1"/>
    <col min="24" max="24" width="40.5703125" style="172" customWidth="1"/>
    <col min="25" max="26" width="57.5703125" style="172" customWidth="1"/>
    <col min="27" max="27" width="50.28515625" style="172" bestFit="1" customWidth="1"/>
    <col min="28" max="29" width="31.7109375" style="172" customWidth="1"/>
    <col min="30" max="30" width="24.28515625" style="172" customWidth="1"/>
    <col min="31" max="42" width="11" style="172" customWidth="1"/>
    <col min="43" max="43" width="12" style="172" customWidth="1"/>
    <col min="44" max="16384" width="9.140625" style="172"/>
  </cols>
  <sheetData>
    <row r="1" spans="1:10" s="195" customFormat="1" ht="15.95" customHeight="1" x14ac:dyDescent="0.15">
      <c r="A1" s="868" t="s">
        <v>311</v>
      </c>
      <c r="B1" s="868"/>
      <c r="C1" s="868"/>
      <c r="D1" s="868"/>
      <c r="E1" s="868"/>
      <c r="F1" s="868"/>
      <c r="G1" s="868"/>
      <c r="H1" s="868"/>
      <c r="I1" s="868"/>
      <c r="J1" s="868"/>
    </row>
    <row r="2" spans="1:10" ht="9" customHeight="1" x14ac:dyDescent="0.15">
      <c r="A2" s="194" t="s">
        <v>25</v>
      </c>
      <c r="F2" s="193" t="s">
        <v>63</v>
      </c>
      <c r="I2" s="173"/>
      <c r="J2" s="193">
        <v>2022</v>
      </c>
    </row>
    <row r="3" spans="1:10" ht="17.45" customHeight="1" x14ac:dyDescent="0.15">
      <c r="A3" s="857" t="s">
        <v>288</v>
      </c>
      <c r="B3" s="869" t="s">
        <v>20</v>
      </c>
      <c r="C3" s="870"/>
      <c r="D3" s="871"/>
      <c r="E3" s="869" t="s">
        <v>62</v>
      </c>
      <c r="F3" s="872"/>
      <c r="G3" s="873"/>
      <c r="H3" s="869" t="s">
        <v>61</v>
      </c>
      <c r="I3" s="872"/>
      <c r="J3" s="873"/>
    </row>
    <row r="4" spans="1:10" ht="9.9499999999999993" customHeight="1" x14ac:dyDescent="0.15">
      <c r="A4" s="858"/>
      <c r="B4" s="862" t="s">
        <v>20</v>
      </c>
      <c r="C4" s="65" t="s">
        <v>56</v>
      </c>
      <c r="D4" s="864" t="s">
        <v>57</v>
      </c>
      <c r="E4" s="862" t="s">
        <v>20</v>
      </c>
      <c r="F4" s="65" t="s">
        <v>56</v>
      </c>
      <c r="G4" s="864" t="s">
        <v>57</v>
      </c>
      <c r="H4" s="862" t="s">
        <v>20</v>
      </c>
      <c r="I4" s="65" t="s">
        <v>56</v>
      </c>
      <c r="J4" s="864" t="s">
        <v>57</v>
      </c>
    </row>
    <row r="5" spans="1:10" ht="9.9499999999999993" customHeight="1" x14ac:dyDescent="0.15">
      <c r="A5" s="858"/>
      <c r="B5" s="863"/>
      <c r="C5" s="66" t="s">
        <v>55</v>
      </c>
      <c r="D5" s="865"/>
      <c r="E5" s="863"/>
      <c r="F5" s="66" t="s">
        <v>55</v>
      </c>
      <c r="G5" s="865"/>
      <c r="H5" s="863"/>
      <c r="I5" s="66" t="s">
        <v>55</v>
      </c>
      <c r="J5" s="865"/>
    </row>
    <row r="6" spans="1:10" ht="5.0999999999999996" customHeight="1" x14ac:dyDescent="0.15">
      <c r="B6" s="174"/>
      <c r="E6" s="174"/>
      <c r="J6" s="174"/>
    </row>
    <row r="7" spans="1:10" ht="9" customHeight="1" x14ac:dyDescent="0.15">
      <c r="A7" s="186" t="s">
        <v>25</v>
      </c>
      <c r="B7" s="185">
        <f>+B8+B14+B15</f>
        <v>6660134.2519899998</v>
      </c>
      <c r="C7" s="185">
        <f>+C8+C14+C15</f>
        <v>4326751.4354800005</v>
      </c>
      <c r="D7" s="185">
        <f>+D8+D14+D15</f>
        <v>2333382.8165100003</v>
      </c>
      <c r="E7" s="185">
        <f>+E8+E14+E15</f>
        <v>717277.69001000002</v>
      </c>
      <c r="F7" s="185">
        <f>+F8+G14+G15</f>
        <v>167453.19389999995</v>
      </c>
      <c r="G7" s="185">
        <f>+G8+F14+F15</f>
        <v>549824.49611000007</v>
      </c>
      <c r="H7" s="185">
        <f>+H8+H14+H15</f>
        <v>3027574.3550000004</v>
      </c>
      <c r="I7" s="185">
        <f>+I8+J14+J15</f>
        <v>1376667.6949999998</v>
      </c>
      <c r="J7" s="185">
        <f>+J8+I14+I15</f>
        <v>1650906.6600000001</v>
      </c>
    </row>
    <row r="8" spans="1:10" ht="9" customHeight="1" x14ac:dyDescent="0.15">
      <c r="A8" s="186" t="s">
        <v>49</v>
      </c>
      <c r="B8" s="185">
        <f>SUM(B9:B13)</f>
        <v>6622169.7538999999</v>
      </c>
      <c r="C8" s="185">
        <f>SUM(C9:C13)</f>
        <v>4291924.08</v>
      </c>
      <c r="D8" s="185">
        <f>SUM(D9:D13)</f>
        <v>2330245.6739000003</v>
      </c>
      <c r="E8" s="185">
        <f>SUM(E9:E13)</f>
        <v>687274.14390000002</v>
      </c>
      <c r="F8" s="185">
        <f>SUM(G9:G13)</f>
        <v>167391.73389999996</v>
      </c>
      <c r="G8" s="185">
        <f>SUM(F9:F13)</f>
        <v>519882.41000000003</v>
      </c>
      <c r="H8" s="185">
        <f>SUM(H9:H13)</f>
        <v>3023575.0300000003</v>
      </c>
      <c r="I8" s="183">
        <f>SUM(J9:J13)</f>
        <v>1374030.6199999999</v>
      </c>
      <c r="J8" s="183">
        <f>SUM(I9:I13)</f>
        <v>1649544.4100000001</v>
      </c>
    </row>
    <row r="9" spans="1:10" ht="9" customHeight="1" x14ac:dyDescent="0.15">
      <c r="A9" s="190" t="s">
        <v>30</v>
      </c>
      <c r="B9" s="185">
        <f t="shared" ref="B9:D15" si="0">+E9+H9+B23+E23+H23</f>
        <v>2387914.94</v>
      </c>
      <c r="C9" s="189">
        <f t="shared" si="0"/>
        <v>1175213.99</v>
      </c>
      <c r="D9" s="189">
        <f t="shared" si="0"/>
        <v>1212700.95</v>
      </c>
      <c r="E9" s="188">
        <f t="shared" ref="E9:E15" si="1">+F9+G9</f>
        <v>662363.22</v>
      </c>
      <c r="F9" s="187">
        <v>511334.73000000004</v>
      </c>
      <c r="G9" s="187">
        <v>151028.48999999996</v>
      </c>
      <c r="H9" s="188">
        <f t="shared" ref="H9:H15" si="2">+I9+J9</f>
        <v>1555580.39</v>
      </c>
      <c r="I9" s="187">
        <v>551963.27</v>
      </c>
      <c r="J9" s="187">
        <v>1003617.1199999999</v>
      </c>
    </row>
    <row r="10" spans="1:10" ht="9" customHeight="1" x14ac:dyDescent="0.15">
      <c r="A10" s="190" t="s">
        <v>29</v>
      </c>
      <c r="B10" s="185">
        <f t="shared" si="0"/>
        <v>1785434.5899999999</v>
      </c>
      <c r="C10" s="189">
        <f t="shared" si="0"/>
        <v>1425044.6400000001</v>
      </c>
      <c r="D10" s="189">
        <f t="shared" si="0"/>
        <v>360389.95</v>
      </c>
      <c r="E10" s="188">
        <f t="shared" si="1"/>
        <v>9992.67</v>
      </c>
      <c r="F10" s="187">
        <v>6860.7300000000005</v>
      </c>
      <c r="G10" s="187">
        <v>3131.94</v>
      </c>
      <c r="H10" s="188">
        <f t="shared" si="2"/>
        <v>558302.54000000015</v>
      </c>
      <c r="I10" s="187">
        <v>414356.09000000008</v>
      </c>
      <c r="J10" s="187">
        <v>143946.45000000004</v>
      </c>
    </row>
    <row r="11" spans="1:10" ht="9" customHeight="1" x14ac:dyDescent="0.15">
      <c r="A11" s="190" t="s">
        <v>274</v>
      </c>
      <c r="B11" s="185">
        <f t="shared" si="0"/>
        <v>608691.02</v>
      </c>
      <c r="C11" s="189">
        <f t="shared" si="0"/>
        <v>446526.8</v>
      </c>
      <c r="D11" s="189">
        <f t="shared" si="0"/>
        <v>162164.22000000003</v>
      </c>
      <c r="E11" s="188">
        <f t="shared" si="1"/>
        <v>14177.23</v>
      </c>
      <c r="F11" s="187">
        <v>1472.05</v>
      </c>
      <c r="G11" s="187">
        <v>12705.18</v>
      </c>
      <c r="H11" s="188">
        <f t="shared" si="2"/>
        <v>194197.02000000002</v>
      </c>
      <c r="I11" s="187">
        <v>148272.25</v>
      </c>
      <c r="J11" s="187">
        <v>45924.770000000011</v>
      </c>
    </row>
    <row r="12" spans="1:10" ht="9" customHeight="1" x14ac:dyDescent="0.15">
      <c r="A12" s="190" t="s">
        <v>27</v>
      </c>
      <c r="B12" s="185">
        <f t="shared" si="0"/>
        <v>1824287.3239000004</v>
      </c>
      <c r="C12" s="189">
        <f t="shared" si="0"/>
        <v>1234167.2</v>
      </c>
      <c r="D12" s="189">
        <f t="shared" si="0"/>
        <v>590120.12390000012</v>
      </c>
      <c r="E12" s="188">
        <f t="shared" si="1"/>
        <v>741.02390000000003</v>
      </c>
      <c r="F12" s="187">
        <v>214.9</v>
      </c>
      <c r="G12" s="187">
        <v>526.12390000000005</v>
      </c>
      <c r="H12" s="188">
        <f t="shared" si="2"/>
        <v>714510.9800000001</v>
      </c>
      <c r="I12" s="187">
        <v>534184.30000000005</v>
      </c>
      <c r="J12" s="187">
        <v>180326.68000000002</v>
      </c>
    </row>
    <row r="13" spans="1:10" ht="9" customHeight="1" x14ac:dyDescent="0.15">
      <c r="A13" s="190" t="s">
        <v>26</v>
      </c>
      <c r="B13" s="185">
        <f t="shared" si="0"/>
        <v>15841.880000000001</v>
      </c>
      <c r="C13" s="189">
        <f t="shared" si="0"/>
        <v>10971.449999999999</v>
      </c>
      <c r="D13" s="189">
        <f t="shared" si="0"/>
        <v>4870.4300000000012</v>
      </c>
      <c r="E13" s="188">
        <f t="shared" si="1"/>
        <v>0</v>
      </c>
      <c r="F13" s="187">
        <v>0</v>
      </c>
      <c r="G13" s="187">
        <v>0</v>
      </c>
      <c r="H13" s="188">
        <f t="shared" si="2"/>
        <v>984.1</v>
      </c>
      <c r="I13" s="187">
        <v>768.5</v>
      </c>
      <c r="J13" s="187">
        <v>215.6</v>
      </c>
    </row>
    <row r="14" spans="1:10" s="182" customFormat="1" ht="9" customHeight="1" x14ac:dyDescent="0.15">
      <c r="A14" s="186" t="s">
        <v>48</v>
      </c>
      <c r="B14" s="185">
        <f t="shared" si="0"/>
        <v>4652.8100000000004</v>
      </c>
      <c r="C14" s="185">
        <f t="shared" si="0"/>
        <v>2569.4</v>
      </c>
      <c r="D14" s="185">
        <f t="shared" si="0"/>
        <v>2083.41</v>
      </c>
      <c r="E14" s="184">
        <f t="shared" si="1"/>
        <v>61.460000000000008</v>
      </c>
      <c r="F14" s="183">
        <v>0</v>
      </c>
      <c r="G14" s="183">
        <v>61.460000000000008</v>
      </c>
      <c r="H14" s="184">
        <f t="shared" si="2"/>
        <v>1677.7399999999998</v>
      </c>
      <c r="I14" s="183">
        <v>3</v>
      </c>
      <c r="J14" s="183">
        <v>1674.7399999999998</v>
      </c>
    </row>
    <row r="15" spans="1:10" s="182" customFormat="1" ht="9" customHeight="1" x14ac:dyDescent="0.15">
      <c r="A15" s="186" t="s">
        <v>54</v>
      </c>
      <c r="B15" s="185">
        <f t="shared" si="0"/>
        <v>33311.688089999996</v>
      </c>
      <c r="C15" s="185">
        <f t="shared" si="0"/>
        <v>32257.955479999997</v>
      </c>
      <c r="D15" s="185">
        <f t="shared" si="0"/>
        <v>1053.73261</v>
      </c>
      <c r="E15" s="184">
        <f t="shared" si="1"/>
        <v>29942.086109999997</v>
      </c>
      <c r="F15" s="183">
        <v>29942.086109999997</v>
      </c>
      <c r="G15" s="183">
        <v>0</v>
      </c>
      <c r="H15" s="184">
        <f t="shared" si="2"/>
        <v>2321.585</v>
      </c>
      <c r="I15" s="183">
        <v>1359.25</v>
      </c>
      <c r="J15" s="183">
        <v>962.33500000000004</v>
      </c>
    </row>
    <row r="16" spans="1:10" ht="5.0999999999999996" customHeight="1" x14ac:dyDescent="0.15">
      <c r="A16" s="186"/>
      <c r="B16" s="175"/>
      <c r="C16" s="175"/>
      <c r="D16" s="175"/>
      <c r="E16" s="175"/>
      <c r="F16" s="175"/>
      <c r="G16" s="192"/>
      <c r="H16" s="175"/>
    </row>
    <row r="17" spans="1:13" ht="19.899999999999999" customHeight="1" x14ac:dyDescent="0.15">
      <c r="A17" s="857" t="s">
        <v>288</v>
      </c>
      <c r="B17" s="859" t="s">
        <v>60</v>
      </c>
      <c r="C17" s="860"/>
      <c r="D17" s="861"/>
      <c r="E17" s="859" t="s">
        <v>59</v>
      </c>
      <c r="F17" s="866"/>
      <c r="G17" s="867"/>
      <c r="H17" s="145" t="s">
        <v>58</v>
      </c>
      <c r="I17" s="146"/>
      <c r="J17" s="147"/>
    </row>
    <row r="18" spans="1:13" ht="9.9499999999999993" customHeight="1" x14ac:dyDescent="0.15">
      <c r="A18" s="858"/>
      <c r="B18" s="862" t="s">
        <v>20</v>
      </c>
      <c r="C18" s="65" t="s">
        <v>56</v>
      </c>
      <c r="D18" s="864" t="s">
        <v>57</v>
      </c>
      <c r="E18" s="862" t="s">
        <v>20</v>
      </c>
      <c r="F18" s="65" t="s">
        <v>56</v>
      </c>
      <c r="G18" s="864" t="s">
        <v>57</v>
      </c>
      <c r="H18" s="862" t="s">
        <v>20</v>
      </c>
      <c r="I18" s="65" t="s">
        <v>56</v>
      </c>
      <c r="J18" s="864" t="s">
        <v>57</v>
      </c>
    </row>
    <row r="19" spans="1:13" ht="9.9499999999999993" customHeight="1" x14ac:dyDescent="0.15">
      <c r="A19" s="858"/>
      <c r="B19" s="863"/>
      <c r="C19" s="66" t="s">
        <v>55</v>
      </c>
      <c r="D19" s="865"/>
      <c r="E19" s="863"/>
      <c r="F19" s="66" t="s">
        <v>55</v>
      </c>
      <c r="G19" s="865"/>
      <c r="H19" s="863"/>
      <c r="I19" s="66" t="s">
        <v>55</v>
      </c>
      <c r="J19" s="865"/>
    </row>
    <row r="20" spans="1:13" ht="5.0999999999999996" customHeight="1" x14ac:dyDescent="0.15">
      <c r="A20" s="175"/>
      <c r="B20" s="175"/>
      <c r="C20" s="175"/>
      <c r="D20" s="175"/>
      <c r="E20" s="175"/>
      <c r="F20" s="191"/>
      <c r="G20" s="191"/>
      <c r="H20" s="191"/>
      <c r="I20" s="173"/>
    </row>
    <row r="21" spans="1:13" ht="9" customHeight="1" x14ac:dyDescent="0.15">
      <c r="A21" s="186" t="s">
        <v>25</v>
      </c>
      <c r="B21" s="185">
        <f>+B22+B28+B29</f>
        <v>2361889.6</v>
      </c>
      <c r="C21" s="185">
        <f>+C22+D28+D29</f>
        <v>639328.58000000007</v>
      </c>
      <c r="D21" s="185">
        <f>+D22+C28+C29</f>
        <v>1722561.02</v>
      </c>
      <c r="E21" s="185">
        <f>+E22+E28+E29</f>
        <v>31304.149999999994</v>
      </c>
      <c r="F21" s="185">
        <f>+F22+G28+G29</f>
        <v>13433.569999999998</v>
      </c>
      <c r="G21" s="185">
        <f>+G22+F28+F29</f>
        <v>17870.580000000002</v>
      </c>
      <c r="H21" s="185">
        <f>+H22+H28+H29</f>
        <v>522088.4569799999</v>
      </c>
      <c r="I21" s="185">
        <f>+I22+J28+J29</f>
        <v>136499.77761000002</v>
      </c>
      <c r="J21" s="185">
        <f>+J22+I28+I29</f>
        <v>385588.67936999991</v>
      </c>
    </row>
    <row r="22" spans="1:13" ht="9" customHeight="1" x14ac:dyDescent="0.15">
      <c r="A22" s="186" t="s">
        <v>49</v>
      </c>
      <c r="B22" s="185">
        <f>SUM(B23:B27)</f>
        <v>2361245.64</v>
      </c>
      <c r="C22" s="185">
        <f>SUM(D23:D27)</f>
        <v>639164.55000000005</v>
      </c>
      <c r="D22" s="185">
        <f>SUM(C23:C27)</f>
        <v>1722081.09</v>
      </c>
      <c r="E22" s="185">
        <f>SUM(E23:E27)</f>
        <v>31300.349999999995</v>
      </c>
      <c r="F22" s="185">
        <f>SUM(G23:G27)</f>
        <v>13429.769999999999</v>
      </c>
      <c r="G22" s="185">
        <f>SUM(F23:F27)</f>
        <v>17870.580000000002</v>
      </c>
      <c r="H22" s="185">
        <f>SUM(H23:H27)</f>
        <v>518774.58999999991</v>
      </c>
      <c r="I22" s="183">
        <f>SUM(J23:J27)</f>
        <v>136229</v>
      </c>
      <c r="J22" s="183">
        <f>SUM(I23:I27)</f>
        <v>382545.58999999997</v>
      </c>
    </row>
    <row r="23" spans="1:13" ht="9" customHeight="1" x14ac:dyDescent="0.15">
      <c r="A23" s="190" t="s">
        <v>30</v>
      </c>
      <c r="B23" s="188">
        <f t="shared" ref="B23:B29" si="3">+C23+D23</f>
        <v>38865.910000000003</v>
      </c>
      <c r="C23" s="189">
        <v>17763.91</v>
      </c>
      <c r="D23" s="189">
        <v>21102</v>
      </c>
      <c r="E23" s="188">
        <f t="shared" ref="E23:E29" si="4">+F23+G23</f>
        <v>1464.6</v>
      </c>
      <c r="F23" s="189">
        <v>463.84999999999997</v>
      </c>
      <c r="G23" s="189">
        <v>1000.75</v>
      </c>
      <c r="H23" s="188">
        <f t="shared" ref="H23:H29" si="5">+J23+I23</f>
        <v>129640.81999999998</v>
      </c>
      <c r="I23" s="187">
        <v>93688.23</v>
      </c>
      <c r="J23" s="187">
        <v>35952.589999999989</v>
      </c>
    </row>
    <row r="24" spans="1:13" ht="9" customHeight="1" x14ac:dyDescent="0.15">
      <c r="A24" s="190" t="s">
        <v>29</v>
      </c>
      <c r="B24" s="188">
        <f t="shared" si="3"/>
        <v>971125.30999999994</v>
      </c>
      <c r="C24" s="189">
        <v>806772.99</v>
      </c>
      <c r="D24" s="189">
        <v>164352.31999999998</v>
      </c>
      <c r="E24" s="188">
        <f t="shared" si="4"/>
        <v>23660.199999999997</v>
      </c>
      <c r="F24" s="189">
        <v>12457.83</v>
      </c>
      <c r="G24" s="189">
        <v>11202.369999999999</v>
      </c>
      <c r="H24" s="188">
        <f t="shared" si="5"/>
        <v>222353.87</v>
      </c>
      <c r="I24" s="187">
        <v>184597</v>
      </c>
      <c r="J24" s="187">
        <v>37756.869999999995</v>
      </c>
    </row>
    <row r="25" spans="1:13" ht="9" customHeight="1" x14ac:dyDescent="0.15">
      <c r="A25" s="190" t="s">
        <v>274</v>
      </c>
      <c r="B25" s="188">
        <f t="shared" si="3"/>
        <v>361039.65</v>
      </c>
      <c r="C25" s="189">
        <v>265347.07</v>
      </c>
      <c r="D25" s="189">
        <v>95692.58</v>
      </c>
      <c r="E25" s="188">
        <f t="shared" si="4"/>
        <v>1120.5</v>
      </c>
      <c r="F25" s="189">
        <v>216</v>
      </c>
      <c r="G25" s="189">
        <v>904.5</v>
      </c>
      <c r="H25" s="188">
        <f t="shared" si="5"/>
        <v>38156.620000000003</v>
      </c>
      <c r="I25" s="187">
        <v>31219.43</v>
      </c>
      <c r="J25" s="187">
        <v>6937.1900000000005</v>
      </c>
    </row>
    <row r="26" spans="1:13" ht="9" customHeight="1" x14ac:dyDescent="0.15">
      <c r="A26" s="190" t="s">
        <v>27</v>
      </c>
      <c r="B26" s="188">
        <f t="shared" si="3"/>
        <v>975980.67</v>
      </c>
      <c r="C26" s="189">
        <v>622321.80000000005</v>
      </c>
      <c r="D26" s="189">
        <v>353658.87</v>
      </c>
      <c r="E26" s="188">
        <f t="shared" si="4"/>
        <v>4769.05</v>
      </c>
      <c r="F26" s="189">
        <v>4707.9000000000005</v>
      </c>
      <c r="G26" s="189">
        <v>61.15</v>
      </c>
      <c r="H26" s="188">
        <f t="shared" si="5"/>
        <v>128285.59999999999</v>
      </c>
      <c r="I26" s="187">
        <v>72738.299999999988</v>
      </c>
      <c r="J26" s="187">
        <v>55547.3</v>
      </c>
    </row>
    <row r="27" spans="1:13" ht="9" customHeight="1" x14ac:dyDescent="0.15">
      <c r="A27" s="190" t="s">
        <v>26</v>
      </c>
      <c r="B27" s="188">
        <f t="shared" si="3"/>
        <v>14234.1</v>
      </c>
      <c r="C27" s="189">
        <v>9875.32</v>
      </c>
      <c r="D27" s="189">
        <v>4358.7800000000007</v>
      </c>
      <c r="E27" s="188">
        <f t="shared" si="4"/>
        <v>286</v>
      </c>
      <c r="F27" s="189">
        <v>25</v>
      </c>
      <c r="G27" s="189">
        <v>261</v>
      </c>
      <c r="H27" s="188">
        <f t="shared" si="5"/>
        <v>337.68</v>
      </c>
      <c r="I27" s="187">
        <v>302.63</v>
      </c>
      <c r="J27" s="187">
        <v>35.049999999999997</v>
      </c>
    </row>
    <row r="28" spans="1:13" s="182" customFormat="1" ht="9" customHeight="1" x14ac:dyDescent="0.15">
      <c r="A28" s="186" t="s">
        <v>48</v>
      </c>
      <c r="B28" s="184">
        <f t="shared" si="3"/>
        <v>643.95999999999992</v>
      </c>
      <c r="C28" s="185">
        <v>479.92999999999995</v>
      </c>
      <c r="D28" s="185">
        <v>164.03</v>
      </c>
      <c r="E28" s="184">
        <f t="shared" si="4"/>
        <v>3.8</v>
      </c>
      <c r="F28" s="185">
        <v>0</v>
      </c>
      <c r="G28" s="185">
        <v>3.8</v>
      </c>
      <c r="H28" s="184">
        <f t="shared" si="5"/>
        <v>2265.8500000000004</v>
      </c>
      <c r="I28" s="183">
        <v>2086.4700000000003</v>
      </c>
      <c r="J28" s="183">
        <v>179.38</v>
      </c>
    </row>
    <row r="29" spans="1:13" s="182" customFormat="1" ht="9" customHeight="1" x14ac:dyDescent="0.15">
      <c r="A29" s="186" t="s">
        <v>54</v>
      </c>
      <c r="B29" s="184">
        <f t="shared" si="3"/>
        <v>0</v>
      </c>
      <c r="C29" s="185">
        <v>0</v>
      </c>
      <c r="D29" s="185">
        <v>0</v>
      </c>
      <c r="E29" s="184">
        <f t="shared" si="4"/>
        <v>0</v>
      </c>
      <c r="F29" s="185">
        <v>0</v>
      </c>
      <c r="G29" s="185">
        <v>0</v>
      </c>
      <c r="H29" s="184">
        <f t="shared" si="5"/>
        <v>1048.0169800000001</v>
      </c>
      <c r="I29" s="183">
        <v>956.61937</v>
      </c>
      <c r="J29" s="183">
        <v>91.39761</v>
      </c>
    </row>
    <row r="30" spans="1:13" ht="4.9000000000000004" customHeight="1" thickBot="1" x14ac:dyDescent="0.2">
      <c r="A30" s="113"/>
      <c r="B30" s="114"/>
      <c r="C30" s="114"/>
      <c r="D30" s="114"/>
      <c r="E30" s="114"/>
      <c r="F30" s="114"/>
      <c r="G30" s="115"/>
      <c r="H30" s="115"/>
      <c r="I30" s="68"/>
      <c r="J30" s="69"/>
    </row>
    <row r="31" spans="1:13" ht="9" customHeight="1" thickTop="1" x14ac:dyDescent="0.15">
      <c r="A31" s="180" t="s">
        <v>289</v>
      </c>
      <c r="B31" s="175"/>
      <c r="C31" s="175"/>
      <c r="D31" s="175"/>
      <c r="E31" s="175"/>
      <c r="F31" s="175"/>
      <c r="G31" s="175"/>
      <c r="H31" s="175"/>
      <c r="I31" s="181"/>
      <c r="J31" s="70"/>
      <c r="K31" s="178"/>
      <c r="L31" s="178"/>
      <c r="M31" s="178"/>
    </row>
    <row r="32" spans="1:13" ht="9" customHeight="1" x14ac:dyDescent="0.15">
      <c r="A32" s="180" t="s">
        <v>53</v>
      </c>
      <c r="B32" s="175"/>
      <c r="C32" s="175"/>
      <c r="D32" s="175"/>
      <c r="E32" s="175"/>
      <c r="F32" s="175"/>
      <c r="G32" s="175"/>
      <c r="H32" s="175"/>
      <c r="I32" s="179"/>
      <c r="J32" s="179"/>
      <c r="K32" s="178"/>
      <c r="L32" s="178"/>
      <c r="M32" s="178"/>
    </row>
    <row r="33" spans="1:19" ht="9" customHeight="1" x14ac:dyDescent="0.15">
      <c r="A33" s="175"/>
      <c r="B33" s="175"/>
      <c r="C33" s="175"/>
      <c r="D33" s="175"/>
      <c r="E33" s="175"/>
      <c r="F33" s="175"/>
      <c r="G33" s="175"/>
      <c r="H33" s="175"/>
    </row>
    <row r="34" spans="1:19" ht="9" customHeight="1" x14ac:dyDescent="0.15">
      <c r="A34" s="175"/>
      <c r="B34" s="177"/>
      <c r="C34" s="175"/>
      <c r="E34" s="175"/>
      <c r="F34" s="175"/>
      <c r="H34" s="175"/>
    </row>
    <row r="35" spans="1:19" ht="9" customHeight="1" x14ac:dyDescent="0.15">
      <c r="A35" s="175"/>
      <c r="B35" s="175"/>
      <c r="C35" s="175"/>
      <c r="E35" s="175"/>
      <c r="F35" s="175"/>
      <c r="H35" s="175"/>
      <c r="J35" s="172"/>
      <c r="K35" s="173"/>
    </row>
    <row r="36" spans="1:19" ht="9" customHeight="1" x14ac:dyDescent="0.15">
      <c r="A36" s="177"/>
      <c r="B36" s="177"/>
      <c r="C36" s="175"/>
      <c r="E36" s="177"/>
      <c r="F36" s="175"/>
      <c r="H36" s="177"/>
      <c r="I36" s="177"/>
      <c r="J36" s="177"/>
      <c r="K36" s="177"/>
      <c r="M36" s="176"/>
      <c r="N36" s="176"/>
      <c r="P36" s="176"/>
      <c r="Q36" s="176"/>
      <c r="R36" s="176"/>
      <c r="S36" s="176"/>
    </row>
    <row r="37" spans="1:19" ht="9" customHeight="1" x14ac:dyDescent="0.15">
      <c r="A37" s="177"/>
      <c r="B37" s="177"/>
      <c r="C37" s="175"/>
      <c r="E37" s="177"/>
      <c r="F37" s="175"/>
      <c r="H37" s="177"/>
      <c r="I37" s="177"/>
      <c r="J37" s="177"/>
      <c r="K37" s="177"/>
      <c r="N37" s="176"/>
      <c r="P37" s="176"/>
      <c r="Q37" s="176"/>
      <c r="R37" s="176"/>
      <c r="S37" s="176"/>
    </row>
    <row r="38" spans="1:19" ht="9" customHeight="1" x14ac:dyDescent="0.15">
      <c r="A38" s="177"/>
      <c r="B38" s="177"/>
      <c r="C38" s="175"/>
      <c r="E38" s="177"/>
      <c r="F38" s="175"/>
      <c r="H38" s="177"/>
      <c r="I38" s="177"/>
      <c r="J38" s="177"/>
      <c r="K38" s="177"/>
      <c r="N38" s="176"/>
      <c r="P38" s="176"/>
      <c r="Q38" s="176"/>
      <c r="R38" s="176"/>
      <c r="S38" s="176"/>
    </row>
    <row r="39" spans="1:19" ht="9" customHeight="1" x14ac:dyDescent="0.15">
      <c r="A39" s="177"/>
      <c r="B39" s="177"/>
      <c r="C39" s="175"/>
      <c r="E39" s="177"/>
      <c r="F39" s="175"/>
      <c r="H39" s="177"/>
      <c r="I39" s="177"/>
      <c r="J39" s="177"/>
      <c r="K39" s="177"/>
      <c r="N39" s="176"/>
      <c r="P39" s="176"/>
      <c r="Q39" s="176"/>
      <c r="R39" s="176"/>
      <c r="S39" s="176"/>
    </row>
    <row r="40" spans="1:19" ht="9" customHeight="1" x14ac:dyDescent="0.15">
      <c r="A40" s="177"/>
      <c r="B40" s="177"/>
      <c r="C40" s="175"/>
      <c r="E40" s="177"/>
      <c r="F40" s="175"/>
      <c r="H40" s="177"/>
      <c r="I40" s="177"/>
      <c r="J40" s="177"/>
      <c r="K40" s="177"/>
      <c r="N40" s="176"/>
      <c r="P40" s="176"/>
      <c r="Q40" s="176"/>
      <c r="R40" s="176"/>
      <c r="S40" s="176"/>
    </row>
    <row r="41" spans="1:19" ht="9" customHeight="1" x14ac:dyDescent="0.15">
      <c r="A41" s="177"/>
      <c r="B41" s="177"/>
      <c r="C41" s="175"/>
      <c r="E41" s="177"/>
      <c r="F41" s="175"/>
      <c r="H41" s="177"/>
      <c r="I41" s="177"/>
      <c r="J41" s="177"/>
      <c r="K41" s="177"/>
      <c r="N41" s="176"/>
      <c r="P41" s="176"/>
      <c r="Q41" s="176"/>
      <c r="R41" s="176"/>
      <c r="S41" s="176"/>
    </row>
    <row r="42" spans="1:19" ht="9" customHeight="1" x14ac:dyDescent="0.15">
      <c r="A42" s="177"/>
      <c r="B42" s="177"/>
      <c r="C42" s="175"/>
      <c r="E42" s="177"/>
      <c r="F42" s="175"/>
      <c r="H42" s="177"/>
      <c r="I42" s="177"/>
      <c r="J42" s="177"/>
      <c r="K42" s="177"/>
      <c r="N42" s="176"/>
      <c r="P42" s="176"/>
      <c r="Q42" s="176"/>
      <c r="R42" s="176"/>
      <c r="S42" s="176"/>
    </row>
    <row r="43" spans="1:19" ht="9" customHeight="1" x14ac:dyDescent="0.15">
      <c r="A43" s="177"/>
      <c r="B43" s="177"/>
      <c r="C43" s="175"/>
      <c r="D43" s="177"/>
      <c r="E43" s="177"/>
      <c r="F43" s="175"/>
      <c r="H43" s="177"/>
      <c r="I43" s="177"/>
      <c r="J43" s="177"/>
      <c r="K43" s="177"/>
      <c r="N43" s="176"/>
      <c r="P43" s="176"/>
      <c r="Q43" s="176"/>
      <c r="R43" s="176"/>
      <c r="S43" s="176"/>
    </row>
    <row r="44" spans="1:19" ht="9" customHeight="1" x14ac:dyDescent="0.15">
      <c r="A44" s="175"/>
      <c r="B44" s="175"/>
      <c r="C44" s="175"/>
      <c r="D44" s="175"/>
      <c r="E44" s="175"/>
      <c r="F44" s="175"/>
      <c r="H44" s="177"/>
      <c r="I44" s="177"/>
      <c r="J44" s="177"/>
      <c r="K44" s="177"/>
      <c r="M44" s="176"/>
    </row>
    <row r="45" spans="1:19" ht="9" customHeight="1" x14ac:dyDescent="0.15">
      <c r="A45" s="175"/>
      <c r="B45" s="175"/>
      <c r="C45" s="175"/>
      <c r="D45" s="175"/>
      <c r="E45" s="175"/>
      <c r="F45" s="175"/>
      <c r="H45" s="175"/>
    </row>
    <row r="46" spans="1:19" ht="9" customHeight="1" x14ac:dyDescent="0.15">
      <c r="A46" s="175"/>
      <c r="B46" s="175"/>
      <c r="C46" s="175"/>
      <c r="D46" s="175"/>
      <c r="E46" s="175"/>
      <c r="F46" s="175"/>
      <c r="G46" s="175"/>
      <c r="H46" s="175"/>
    </row>
    <row r="47" spans="1:19" ht="9" customHeight="1" x14ac:dyDescent="0.15">
      <c r="A47" s="175"/>
      <c r="B47" s="175"/>
      <c r="C47" s="175"/>
      <c r="D47" s="175"/>
      <c r="E47" s="175"/>
      <c r="F47" s="175"/>
      <c r="G47" s="175"/>
      <c r="H47" s="175"/>
    </row>
    <row r="48" spans="1:19" ht="9" customHeight="1" x14ac:dyDescent="0.15">
      <c r="A48" s="175"/>
      <c r="B48" s="175"/>
      <c r="C48" s="175"/>
      <c r="D48" s="175"/>
      <c r="E48" s="175"/>
      <c r="F48" s="175"/>
      <c r="G48" s="175"/>
      <c r="H48" s="175"/>
    </row>
    <row r="49" spans="1:8" s="172" customFormat="1" ht="9" customHeight="1" x14ac:dyDescent="0.15">
      <c r="A49" s="175"/>
      <c r="B49" s="175"/>
      <c r="C49" s="175"/>
      <c r="D49" s="175"/>
      <c r="E49" s="175"/>
      <c r="F49" s="175"/>
      <c r="G49" s="175"/>
      <c r="H49" s="175"/>
    </row>
    <row r="50" spans="1:8" s="172" customFormat="1" ht="9" customHeight="1" x14ac:dyDescent="0.15">
      <c r="A50" s="175"/>
      <c r="B50" s="175"/>
      <c r="C50" s="175"/>
      <c r="D50" s="175"/>
      <c r="E50" s="175"/>
      <c r="F50" s="175"/>
      <c r="G50" s="175"/>
      <c r="H50" s="175"/>
    </row>
    <row r="51" spans="1:8" s="172" customFormat="1" ht="9" customHeight="1" x14ac:dyDescent="0.15">
      <c r="A51" s="175"/>
      <c r="B51" s="175"/>
      <c r="C51" s="175"/>
      <c r="D51" s="175"/>
      <c r="E51" s="175"/>
      <c r="F51" s="175"/>
      <c r="G51" s="175"/>
      <c r="H51" s="175"/>
    </row>
    <row r="52" spans="1:8" s="172" customFormat="1" ht="9" customHeight="1" x14ac:dyDescent="0.15">
      <c r="A52" s="175"/>
      <c r="B52" s="175"/>
      <c r="C52" s="175"/>
      <c r="D52" s="175"/>
      <c r="E52" s="175"/>
      <c r="F52" s="175"/>
      <c r="G52" s="175"/>
      <c r="H52" s="175"/>
    </row>
    <row r="53" spans="1:8" s="172" customFormat="1" ht="9" customHeight="1" x14ac:dyDescent="0.15">
      <c r="A53" s="175"/>
      <c r="B53" s="175"/>
      <c r="C53" s="175"/>
      <c r="D53" s="175"/>
      <c r="E53" s="175"/>
      <c r="F53" s="175"/>
      <c r="G53" s="175"/>
      <c r="H53" s="175"/>
    </row>
    <row r="54" spans="1:8" s="172" customFormat="1" ht="9" customHeight="1" x14ac:dyDescent="0.15">
      <c r="A54" s="175"/>
      <c r="B54" s="175"/>
      <c r="C54" s="175"/>
      <c r="D54" s="175"/>
      <c r="E54" s="175"/>
      <c r="F54" s="175"/>
      <c r="G54" s="175"/>
      <c r="H54" s="175"/>
    </row>
    <row r="55" spans="1:8" s="172" customFormat="1" ht="9" customHeight="1" x14ac:dyDescent="0.15">
      <c r="A55" s="175"/>
      <c r="B55" s="175"/>
      <c r="C55" s="175"/>
      <c r="D55" s="175"/>
      <c r="E55" s="175"/>
      <c r="F55" s="175"/>
      <c r="G55" s="175"/>
      <c r="H55" s="175"/>
    </row>
    <row r="56" spans="1:8" s="172" customFormat="1" ht="9" customHeight="1" x14ac:dyDescent="0.15">
      <c r="A56" s="175"/>
      <c r="B56" s="175"/>
      <c r="C56" s="175"/>
      <c r="D56" s="175"/>
      <c r="E56" s="175"/>
      <c r="F56" s="175"/>
      <c r="G56" s="175"/>
      <c r="H56" s="175"/>
    </row>
    <row r="57" spans="1:8" s="172" customFormat="1" ht="9" customHeight="1" x14ac:dyDescent="0.15">
      <c r="A57" s="175"/>
      <c r="B57" s="175"/>
      <c r="C57" s="175"/>
      <c r="D57" s="175"/>
      <c r="E57" s="175"/>
      <c r="F57" s="175"/>
      <c r="G57" s="175"/>
      <c r="H57" s="175"/>
    </row>
    <row r="58" spans="1:8" s="172" customFormat="1" ht="9" customHeight="1" x14ac:dyDescent="0.15">
      <c r="A58" s="175"/>
      <c r="B58" s="175"/>
      <c r="C58" s="175"/>
      <c r="D58" s="175"/>
      <c r="E58" s="175"/>
      <c r="F58" s="175"/>
      <c r="G58" s="175"/>
      <c r="H58" s="175"/>
    </row>
    <row r="59" spans="1:8" s="172" customFormat="1" ht="9" customHeight="1" x14ac:dyDescent="0.15">
      <c r="A59" s="175"/>
      <c r="B59" s="175"/>
      <c r="C59" s="175"/>
      <c r="D59" s="175"/>
      <c r="E59" s="175"/>
      <c r="F59" s="175"/>
      <c r="G59" s="175"/>
      <c r="H59" s="175"/>
    </row>
    <row r="60" spans="1:8" s="172" customFormat="1" ht="9" customHeight="1" x14ac:dyDescent="0.15">
      <c r="A60" s="175"/>
      <c r="B60" s="175"/>
      <c r="C60" s="175"/>
      <c r="D60" s="175"/>
      <c r="E60" s="175"/>
      <c r="F60" s="175"/>
      <c r="G60" s="175"/>
      <c r="H60" s="175"/>
    </row>
    <row r="61" spans="1:8" s="172" customFormat="1" ht="9" customHeight="1" x14ac:dyDescent="0.15">
      <c r="A61" s="175"/>
      <c r="B61" s="175"/>
      <c r="C61" s="175"/>
      <c r="D61" s="175"/>
      <c r="E61" s="175"/>
      <c r="F61" s="175"/>
      <c r="G61" s="175"/>
      <c r="H61" s="175"/>
    </row>
    <row r="62" spans="1:8" s="172" customFormat="1" ht="9" customHeight="1" x14ac:dyDescent="0.15">
      <c r="A62" s="175"/>
      <c r="B62" s="175"/>
      <c r="C62" s="175"/>
      <c r="D62" s="175"/>
      <c r="E62" s="175"/>
      <c r="F62" s="175"/>
      <c r="G62" s="175"/>
      <c r="H62" s="175"/>
    </row>
    <row r="63" spans="1:8" s="172" customFormat="1" ht="9" customHeight="1" x14ac:dyDescent="0.15">
      <c r="A63" s="175"/>
      <c r="B63" s="175"/>
      <c r="C63" s="175"/>
      <c r="D63" s="175"/>
      <c r="E63" s="175"/>
      <c r="F63" s="175"/>
      <c r="G63" s="175"/>
      <c r="H63" s="175"/>
    </row>
    <row r="64" spans="1:8" s="172" customFormat="1" ht="9" customHeight="1" x14ac:dyDescent="0.15">
      <c r="A64" s="175"/>
      <c r="B64" s="175"/>
      <c r="C64" s="175"/>
      <c r="D64" s="175"/>
      <c r="E64" s="175"/>
      <c r="F64" s="175"/>
      <c r="G64" s="175"/>
      <c r="H64" s="175"/>
    </row>
    <row r="65" spans="1:8" s="172" customFormat="1" ht="9" customHeight="1" x14ac:dyDescent="0.15">
      <c r="A65" s="175"/>
      <c r="B65" s="175"/>
      <c r="C65" s="175"/>
      <c r="D65" s="175"/>
      <c r="E65" s="175"/>
      <c r="F65" s="175"/>
      <c r="G65" s="175"/>
      <c r="H65" s="175"/>
    </row>
    <row r="66" spans="1:8" s="172" customFormat="1" ht="9" customHeight="1" x14ac:dyDescent="0.15">
      <c r="A66" s="175"/>
      <c r="B66" s="175"/>
      <c r="C66" s="175"/>
      <c r="D66" s="175"/>
      <c r="E66" s="175"/>
      <c r="F66" s="175"/>
      <c r="G66" s="175"/>
      <c r="H66" s="175"/>
    </row>
    <row r="67" spans="1:8" s="172" customFormat="1" ht="9" customHeight="1" x14ac:dyDescent="0.15">
      <c r="A67" s="175"/>
      <c r="B67" s="175"/>
      <c r="C67" s="175"/>
      <c r="D67" s="175"/>
      <c r="E67" s="175"/>
      <c r="F67" s="175"/>
      <c r="G67" s="175"/>
      <c r="H67" s="175"/>
    </row>
    <row r="68" spans="1:8" s="172" customFormat="1" ht="9" customHeight="1" x14ac:dyDescent="0.15">
      <c r="A68" s="175"/>
      <c r="B68" s="175"/>
      <c r="C68" s="175"/>
      <c r="D68" s="175"/>
      <c r="E68" s="175"/>
      <c r="F68" s="175"/>
      <c r="G68" s="175"/>
      <c r="H68" s="175"/>
    </row>
    <row r="69" spans="1:8" s="172" customFormat="1" ht="9" customHeight="1" x14ac:dyDescent="0.15">
      <c r="A69" s="175"/>
      <c r="B69" s="175"/>
      <c r="C69" s="175"/>
      <c r="D69" s="175"/>
      <c r="E69" s="175"/>
      <c r="F69" s="175"/>
      <c r="G69" s="175"/>
      <c r="H69" s="175"/>
    </row>
    <row r="70" spans="1:8" s="172" customFormat="1" ht="9" customHeight="1" x14ac:dyDescent="0.15">
      <c r="A70" s="175"/>
      <c r="B70" s="175"/>
      <c r="C70" s="175"/>
      <c r="D70" s="175"/>
      <c r="E70" s="175"/>
      <c r="F70" s="175"/>
      <c r="G70" s="175"/>
      <c r="H70" s="175"/>
    </row>
    <row r="71" spans="1:8" s="172" customFormat="1" ht="9" customHeight="1" x14ac:dyDescent="0.15">
      <c r="A71" s="175"/>
      <c r="B71" s="175"/>
      <c r="C71" s="175"/>
      <c r="D71" s="175"/>
      <c r="E71" s="175"/>
      <c r="F71" s="175"/>
      <c r="G71" s="175"/>
      <c r="H71" s="175"/>
    </row>
    <row r="72" spans="1:8" s="172" customFormat="1" ht="9" customHeight="1" x14ac:dyDescent="0.15">
      <c r="A72" s="175"/>
      <c r="B72" s="175"/>
      <c r="C72" s="175"/>
      <c r="D72" s="175"/>
      <c r="E72" s="175"/>
      <c r="F72" s="175"/>
      <c r="G72" s="175"/>
      <c r="H72" s="175"/>
    </row>
    <row r="73" spans="1:8" s="172" customFormat="1" ht="9" customHeight="1" x14ac:dyDescent="0.15">
      <c r="A73" s="175"/>
      <c r="B73" s="175"/>
      <c r="C73" s="175"/>
      <c r="D73" s="175"/>
      <c r="E73" s="175"/>
      <c r="F73" s="175"/>
      <c r="G73" s="175"/>
      <c r="H73" s="175"/>
    </row>
    <row r="74" spans="1:8" s="172" customFormat="1" ht="9" customHeight="1" x14ac:dyDescent="0.15">
      <c r="A74" s="175"/>
      <c r="B74" s="175"/>
      <c r="C74" s="175"/>
      <c r="D74" s="175"/>
      <c r="E74" s="175"/>
      <c r="F74" s="175"/>
      <c r="G74" s="175"/>
      <c r="H74" s="175"/>
    </row>
    <row r="75" spans="1:8" s="172" customFormat="1" ht="9" customHeight="1" x14ac:dyDescent="0.15">
      <c r="A75" s="175"/>
      <c r="B75" s="175"/>
      <c r="C75" s="175"/>
      <c r="D75" s="175"/>
      <c r="E75" s="175"/>
      <c r="F75" s="175"/>
      <c r="G75" s="175"/>
      <c r="H75" s="175"/>
    </row>
    <row r="76" spans="1:8" s="172" customFormat="1" ht="9" customHeight="1" x14ac:dyDescent="0.15">
      <c r="A76" s="175"/>
      <c r="B76" s="175"/>
      <c r="C76" s="175"/>
      <c r="D76" s="175"/>
      <c r="E76" s="175"/>
      <c r="F76" s="175"/>
      <c r="G76" s="175"/>
      <c r="H76" s="175"/>
    </row>
    <row r="77" spans="1:8" s="172" customFormat="1" ht="9" customHeight="1" x14ac:dyDescent="0.15">
      <c r="A77" s="175"/>
      <c r="B77" s="175"/>
      <c r="C77" s="175"/>
      <c r="D77" s="175"/>
      <c r="E77" s="175"/>
      <c r="F77" s="175"/>
      <c r="G77" s="175"/>
      <c r="H77" s="175"/>
    </row>
    <row r="78" spans="1:8" s="172" customFormat="1" ht="9" customHeight="1" x14ac:dyDescent="0.15">
      <c r="A78" s="175"/>
      <c r="B78" s="175"/>
      <c r="C78" s="175"/>
      <c r="D78" s="175"/>
      <c r="E78" s="175"/>
      <c r="F78" s="175"/>
      <c r="G78" s="175"/>
      <c r="H78" s="175"/>
    </row>
    <row r="79" spans="1:8" s="172" customFormat="1" ht="9" customHeight="1" x14ac:dyDescent="0.15">
      <c r="A79" s="175"/>
      <c r="B79" s="175"/>
      <c r="C79" s="175"/>
      <c r="D79" s="175"/>
      <c r="E79" s="175"/>
      <c r="F79" s="175"/>
      <c r="G79" s="175"/>
      <c r="H79" s="175"/>
    </row>
    <row r="80" spans="1:8" s="172" customFormat="1" ht="9" customHeight="1" x14ac:dyDescent="0.15">
      <c r="A80" s="175"/>
      <c r="B80" s="175"/>
      <c r="C80" s="175"/>
      <c r="D80" s="175"/>
      <c r="E80" s="175"/>
      <c r="F80" s="175"/>
      <c r="G80" s="175"/>
      <c r="H80" s="175"/>
    </row>
    <row r="81" spans="1:8" s="172" customFormat="1" ht="9" customHeight="1" x14ac:dyDescent="0.15">
      <c r="A81" s="175"/>
      <c r="B81" s="175"/>
      <c r="C81" s="175"/>
      <c r="D81" s="175"/>
      <c r="E81" s="175"/>
      <c r="F81" s="175"/>
      <c r="G81" s="175"/>
      <c r="H81" s="175"/>
    </row>
    <row r="82" spans="1:8" s="172" customFormat="1" ht="9" customHeight="1" x14ac:dyDescent="0.15">
      <c r="A82" s="175"/>
      <c r="B82" s="175"/>
      <c r="C82" s="175"/>
      <c r="D82" s="175"/>
      <c r="E82" s="175"/>
      <c r="F82" s="175"/>
      <c r="G82" s="175"/>
      <c r="H82" s="175"/>
    </row>
    <row r="83" spans="1:8" s="172" customFormat="1" ht="9" customHeight="1" x14ac:dyDescent="0.15">
      <c r="A83" s="175"/>
      <c r="B83" s="175"/>
      <c r="C83" s="175"/>
      <c r="D83" s="175"/>
      <c r="E83" s="175"/>
      <c r="F83" s="175"/>
      <c r="G83" s="175"/>
      <c r="H83" s="175"/>
    </row>
    <row r="84" spans="1:8" s="172" customFormat="1" ht="9" customHeight="1" x14ac:dyDescent="0.15">
      <c r="A84" s="175"/>
      <c r="B84" s="175"/>
      <c r="C84" s="175"/>
      <c r="D84" s="175"/>
      <c r="E84" s="175"/>
      <c r="F84" s="175"/>
      <c r="G84" s="175"/>
      <c r="H84" s="175"/>
    </row>
  </sheetData>
  <mergeCells count="20">
    <mergeCell ref="A1:J1"/>
    <mergeCell ref="A3:A5"/>
    <mergeCell ref="B3:D3"/>
    <mergeCell ref="B4:B5"/>
    <mergeCell ref="E4:E5"/>
    <mergeCell ref="E3:G3"/>
    <mergeCell ref="H3:J3"/>
    <mergeCell ref="J4:J5"/>
    <mergeCell ref="G4:G5"/>
    <mergeCell ref="D4:D5"/>
    <mergeCell ref="H4:H5"/>
    <mergeCell ref="A17:A19"/>
    <mergeCell ref="B17:D17"/>
    <mergeCell ref="B18:B19"/>
    <mergeCell ref="J18:J19"/>
    <mergeCell ref="G18:G19"/>
    <mergeCell ref="E17:G17"/>
    <mergeCell ref="H18:H19"/>
    <mergeCell ref="E18:E19"/>
    <mergeCell ref="D18:D19"/>
  </mergeCells>
  <pageMargins left="0.78740157480314965" right="0.78740157480314965" top="0.78740157480314965" bottom="0.78740157480314965" header="0" footer="0"/>
  <pageSetup paperSize="9" scale="95" firstPageNumber="29" orientation="portrait" useFirstPageNumber="1" horizontalDpi="300" verticalDpi="300" r:id="rId1"/>
  <headerFooter scaleWithDoc="0" alignWithMargins="0"/>
  <ignoredErrors>
    <ignoredError sqref="F8 G8:J8 C22:J22" formulaRang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DA527-B4A8-41AD-8EC7-9FCFA7716378}">
  <dimension ref="A1:L1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8.7109375" style="1" customWidth="1"/>
    <col min="2" max="2" width="3.28515625" style="1" customWidth="1"/>
    <col min="3" max="3" width="6.85546875" style="1" customWidth="1"/>
    <col min="4" max="4" width="7.42578125" style="1" customWidth="1"/>
    <col min="5" max="7" width="7.7109375" style="1" customWidth="1"/>
    <col min="8" max="8" width="5.28515625" style="1" customWidth="1"/>
    <col min="9" max="10" width="6.7109375" style="1" customWidth="1"/>
    <col min="11" max="12" width="8.7109375" style="1" customWidth="1"/>
    <col min="13" max="13" width="8" style="1" customWidth="1"/>
    <col min="14" max="14" width="6" style="1" bestFit="1" customWidth="1"/>
    <col min="15" max="16" width="4.85546875" style="1" bestFit="1" customWidth="1"/>
    <col min="17" max="17" width="10" style="1" bestFit="1" customWidth="1"/>
    <col min="18" max="18" width="4.42578125" style="1" bestFit="1" customWidth="1"/>
    <col min="19" max="19" width="7.140625" style="1" customWidth="1"/>
    <col min="20" max="20" width="14.85546875" style="1" bestFit="1" customWidth="1"/>
    <col min="21" max="21" width="5.28515625" style="1" bestFit="1" customWidth="1"/>
    <col min="22" max="22" width="6.7109375" style="1" bestFit="1" customWidth="1"/>
    <col min="23" max="16384" width="9.140625" style="1"/>
  </cols>
  <sheetData>
    <row r="1" spans="1:12" s="821" customFormat="1" ht="15.95" customHeight="1" x14ac:dyDescent="0.2">
      <c r="A1" s="1079" t="s">
        <v>1826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</row>
    <row r="2" spans="1:12" s="91" customFormat="1" ht="10.15" customHeight="1" x14ac:dyDescent="0.2">
      <c r="A2" s="598" t="s">
        <v>25</v>
      </c>
      <c r="J2" s="839"/>
      <c r="K2" s="599" t="s">
        <v>1726</v>
      </c>
    </row>
    <row r="3" spans="1:12" ht="9.9499999999999993" customHeight="1" x14ac:dyDescent="0.15">
      <c r="A3" s="1099" t="s">
        <v>1825</v>
      </c>
      <c r="B3" s="1100"/>
      <c r="C3" s="1088" t="s">
        <v>1821</v>
      </c>
      <c r="D3" s="278" t="s">
        <v>1747</v>
      </c>
      <c r="E3" s="19"/>
      <c r="F3" s="1088" t="s">
        <v>1746</v>
      </c>
      <c r="G3" s="1088" t="s">
        <v>1745</v>
      </c>
      <c r="H3" s="1082" t="s">
        <v>1735</v>
      </c>
      <c r="I3" s="932"/>
      <c r="J3" s="927" t="s">
        <v>1744</v>
      </c>
      <c r="K3" s="919" t="s">
        <v>1743</v>
      </c>
    </row>
    <row r="4" spans="1:12" ht="9.9499999999999993" customHeight="1" x14ac:dyDescent="0.15">
      <c r="A4" s="1099"/>
      <c r="B4" s="1100"/>
      <c r="C4" s="1088"/>
      <c r="D4" s="1087" t="s">
        <v>1715</v>
      </c>
      <c r="E4" s="1087" t="s">
        <v>1714</v>
      </c>
      <c r="F4" s="1088"/>
      <c r="G4" s="1088"/>
      <c r="H4" s="1087" t="s">
        <v>20</v>
      </c>
      <c r="I4" s="831" t="s">
        <v>1733</v>
      </c>
      <c r="J4" s="939"/>
      <c r="K4" s="919"/>
    </row>
    <row r="5" spans="1:12" ht="10.15" customHeight="1" x14ac:dyDescent="0.15">
      <c r="A5" s="1099"/>
      <c r="B5" s="1100"/>
      <c r="C5" s="1088"/>
      <c r="D5" s="1088"/>
      <c r="E5" s="1088"/>
      <c r="F5" s="1088"/>
      <c r="G5" s="1088"/>
      <c r="H5" s="1088"/>
      <c r="I5" s="1087" t="s">
        <v>1741</v>
      </c>
      <c r="J5" s="940"/>
      <c r="K5" s="919"/>
    </row>
    <row r="6" spans="1:12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788" t="s">
        <v>1712</v>
      </c>
      <c r="K6" s="277" t="s">
        <v>1711</v>
      </c>
    </row>
    <row r="7" spans="1:12" ht="5.0999999999999996" customHeight="1" x14ac:dyDescent="0.15"/>
    <row r="8" spans="1:12" ht="9" customHeight="1" x14ac:dyDescent="0.15">
      <c r="A8" s="544" t="s">
        <v>1824</v>
      </c>
      <c r="B8" s="3"/>
    </row>
    <row r="9" spans="1:12" ht="9" customHeight="1" x14ac:dyDescent="0.15">
      <c r="A9" s="1">
        <v>2019</v>
      </c>
      <c r="B9" s="235"/>
      <c r="C9" s="1">
        <v>52</v>
      </c>
      <c r="D9" s="1">
        <v>25</v>
      </c>
      <c r="E9" s="1">
        <v>23</v>
      </c>
      <c r="F9" s="1">
        <v>54</v>
      </c>
      <c r="G9" s="1">
        <v>2</v>
      </c>
      <c r="H9" s="1">
        <v>52</v>
      </c>
      <c r="I9" s="1">
        <v>52</v>
      </c>
      <c r="J9" s="1">
        <v>5.0999999999999996</v>
      </c>
      <c r="K9" s="250">
        <v>100</v>
      </c>
    </row>
    <row r="10" spans="1:12" ht="9" customHeight="1" x14ac:dyDescent="0.15">
      <c r="A10" s="1">
        <v>2020</v>
      </c>
      <c r="C10" s="1">
        <v>43</v>
      </c>
      <c r="D10" s="1">
        <v>20</v>
      </c>
      <c r="E10" s="1">
        <v>9</v>
      </c>
      <c r="F10" s="1">
        <v>54</v>
      </c>
      <c r="G10" s="1">
        <v>3</v>
      </c>
      <c r="H10" s="1">
        <v>51</v>
      </c>
      <c r="I10" s="1">
        <v>51</v>
      </c>
      <c r="J10" s="250">
        <v>5</v>
      </c>
      <c r="K10" s="1">
        <v>84.3</v>
      </c>
    </row>
    <row r="11" spans="1:12" ht="9" customHeight="1" x14ac:dyDescent="0.15">
      <c r="A11" s="1">
        <v>2021</v>
      </c>
      <c r="B11" s="235" t="s">
        <v>1705</v>
      </c>
      <c r="C11" s="1">
        <v>49</v>
      </c>
      <c r="D11" s="1">
        <v>20</v>
      </c>
      <c r="E11" s="1">
        <v>22</v>
      </c>
      <c r="F11" s="1">
        <v>47</v>
      </c>
      <c r="G11" s="1">
        <v>-4</v>
      </c>
      <c r="H11" s="1">
        <v>51</v>
      </c>
      <c r="I11" s="1">
        <v>51</v>
      </c>
      <c r="J11" s="250">
        <v>5</v>
      </c>
      <c r="K11" s="1">
        <v>96.1</v>
      </c>
    </row>
    <row r="12" spans="1:12" ht="5.0999999999999996" customHeight="1" thickBot="1" x14ac:dyDescent="0.2">
      <c r="A12" s="650"/>
      <c r="B12" s="820"/>
      <c r="C12" s="27"/>
      <c r="D12" s="27"/>
      <c r="E12" s="27"/>
      <c r="F12" s="27"/>
      <c r="G12" s="27"/>
      <c r="H12" s="27"/>
      <c r="I12" s="27"/>
      <c r="J12" s="27"/>
      <c r="K12" s="27"/>
    </row>
    <row r="13" spans="1:12" ht="9" customHeight="1" thickTop="1" x14ac:dyDescent="0.15">
      <c r="A13" s="816" t="s">
        <v>1752</v>
      </c>
      <c r="B13" s="235"/>
    </row>
    <row r="14" spans="1:12" ht="9" customHeight="1" x14ac:dyDescent="0.15">
      <c r="A14" s="589"/>
      <c r="L14" s="841"/>
    </row>
  </sheetData>
  <mergeCells count="12">
    <mergeCell ref="E4:E6"/>
    <mergeCell ref="F3:F6"/>
    <mergeCell ref="A1:K1"/>
    <mergeCell ref="I5:I6"/>
    <mergeCell ref="G3:G6"/>
    <mergeCell ref="K3:K5"/>
    <mergeCell ref="H3:I3"/>
    <mergeCell ref="J3:J5"/>
    <mergeCell ref="H4:H6"/>
    <mergeCell ref="A3:B6"/>
    <mergeCell ref="C3:C6"/>
    <mergeCell ref="D4:D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2C69-4312-4B30-B178-4FC8010FB0A0}">
  <dimension ref="A1:K14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10" style="1" customWidth="1"/>
    <col min="2" max="2" width="2.5703125" style="1" customWidth="1"/>
    <col min="3" max="3" width="7" style="1" customWidth="1"/>
    <col min="4" max="4" width="8" style="1" customWidth="1"/>
    <col min="5" max="5" width="7.85546875" style="1" customWidth="1"/>
    <col min="6" max="6" width="10" style="1" customWidth="1"/>
    <col min="7" max="7" width="8.42578125" style="1" customWidth="1"/>
    <col min="8" max="8" width="4.85546875" style="1" customWidth="1"/>
    <col min="9" max="9" width="12.42578125" style="1" customWidth="1"/>
    <col min="10" max="10" width="6.85546875" style="1" customWidth="1"/>
    <col min="11" max="11" width="9" style="1" customWidth="1"/>
    <col min="12" max="16384" width="9.140625" style="1"/>
  </cols>
  <sheetData>
    <row r="1" spans="1:11" s="763" customFormat="1" ht="15.95" customHeight="1" x14ac:dyDescent="0.2">
      <c r="A1" s="1079" t="s">
        <v>1830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</row>
    <row r="2" spans="1:11" s="91" customFormat="1" ht="10.15" customHeight="1" x14ac:dyDescent="0.2">
      <c r="A2" s="598" t="s">
        <v>25</v>
      </c>
      <c r="K2" s="91" t="s">
        <v>1726</v>
      </c>
    </row>
    <row r="3" spans="1:11" ht="9.9499999999999993" customHeight="1" x14ac:dyDescent="0.15">
      <c r="A3" s="1099" t="s">
        <v>1829</v>
      </c>
      <c r="B3" s="1100"/>
      <c r="C3" s="1088" t="s">
        <v>1821</v>
      </c>
      <c r="D3" s="1082" t="s">
        <v>1747</v>
      </c>
      <c r="E3" s="932"/>
      <c r="F3" s="1088" t="s">
        <v>1746</v>
      </c>
      <c r="G3" s="1088" t="s">
        <v>1745</v>
      </c>
      <c r="H3" s="1082" t="s">
        <v>1735</v>
      </c>
      <c r="I3" s="932"/>
      <c r="J3" s="927" t="s">
        <v>1744</v>
      </c>
      <c r="K3" s="919" t="s">
        <v>1828</v>
      </c>
    </row>
    <row r="4" spans="1:11" ht="9.9499999999999993" customHeight="1" x14ac:dyDescent="0.15">
      <c r="A4" s="1099"/>
      <c r="B4" s="1100"/>
      <c r="C4" s="1088"/>
      <c r="D4" s="1087" t="s">
        <v>1715</v>
      </c>
      <c r="E4" s="1087" t="s">
        <v>1714</v>
      </c>
      <c r="F4" s="1088"/>
      <c r="G4" s="1088"/>
      <c r="H4" s="1087" t="s">
        <v>20</v>
      </c>
      <c r="I4" s="831" t="s">
        <v>1733</v>
      </c>
      <c r="J4" s="939"/>
      <c r="K4" s="919"/>
    </row>
    <row r="5" spans="1:11" ht="9.9499999999999993" customHeight="1" x14ac:dyDescent="0.15">
      <c r="A5" s="1099"/>
      <c r="B5" s="1100"/>
      <c r="C5" s="1088"/>
      <c r="D5" s="1088"/>
      <c r="E5" s="1088"/>
      <c r="F5" s="1088"/>
      <c r="G5" s="1088"/>
      <c r="H5" s="1088"/>
      <c r="I5" s="1087" t="s">
        <v>1741</v>
      </c>
      <c r="J5" s="940"/>
      <c r="K5" s="919"/>
    </row>
    <row r="6" spans="1:11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788" t="s">
        <v>1712</v>
      </c>
      <c r="K6" s="277" t="s">
        <v>1711</v>
      </c>
    </row>
    <row r="7" spans="1:11" ht="5.0999999999999996" customHeight="1" x14ac:dyDescent="0.15">
      <c r="A7" s="11"/>
      <c r="B7" s="235"/>
    </row>
    <row r="8" spans="1:11" ht="9" customHeight="1" x14ac:dyDescent="0.15">
      <c r="A8" s="830" t="s">
        <v>1519</v>
      </c>
      <c r="B8" s="235"/>
      <c r="C8" s="1">
        <v>325</v>
      </c>
      <c r="D8" s="1">
        <v>242</v>
      </c>
      <c r="E8" s="1">
        <v>221</v>
      </c>
      <c r="F8" s="1">
        <v>346</v>
      </c>
      <c r="G8" s="1">
        <v>15</v>
      </c>
      <c r="H8" s="1">
        <v>331</v>
      </c>
      <c r="I8" s="1">
        <v>322</v>
      </c>
      <c r="J8" s="1">
        <v>31.3</v>
      </c>
      <c r="K8" s="1">
        <v>0.3</v>
      </c>
    </row>
    <row r="9" spans="1:11" ht="9" customHeight="1" x14ac:dyDescent="0.15">
      <c r="A9" s="830" t="s">
        <v>1520</v>
      </c>
      <c r="B9" s="235"/>
      <c r="C9" s="1">
        <v>346</v>
      </c>
      <c r="D9" s="1">
        <v>217</v>
      </c>
      <c r="E9" s="1">
        <v>203</v>
      </c>
      <c r="F9" s="1">
        <v>360</v>
      </c>
      <c r="G9" s="1">
        <v>25</v>
      </c>
      <c r="H9" s="1">
        <v>335</v>
      </c>
      <c r="I9" s="1">
        <v>327</v>
      </c>
      <c r="J9" s="1">
        <v>31.8</v>
      </c>
      <c r="K9" s="1">
        <v>0.3</v>
      </c>
    </row>
    <row r="10" spans="1:11" ht="9" customHeight="1" x14ac:dyDescent="0.15">
      <c r="A10" s="830" t="s">
        <v>932</v>
      </c>
      <c r="B10" s="235" t="s">
        <v>1705</v>
      </c>
      <c r="C10" s="1">
        <v>353</v>
      </c>
      <c r="D10" s="1">
        <v>235</v>
      </c>
      <c r="E10" s="1">
        <v>209</v>
      </c>
      <c r="F10" s="1">
        <v>379</v>
      </c>
      <c r="G10" s="1">
        <v>36</v>
      </c>
      <c r="H10" s="1">
        <v>343</v>
      </c>
      <c r="I10" s="1">
        <v>334</v>
      </c>
      <c r="J10" s="1">
        <v>32.299999999999997</v>
      </c>
      <c r="K10" s="1">
        <v>0.3</v>
      </c>
    </row>
    <row r="11" spans="1:11" ht="5.0999999999999996" customHeight="1" thickBot="1" x14ac:dyDescent="0.2">
      <c r="A11" s="650"/>
      <c r="B11" s="820"/>
      <c r="C11" s="27"/>
      <c r="D11" s="27"/>
      <c r="E11" s="27"/>
      <c r="F11" s="27"/>
      <c r="G11" s="27"/>
      <c r="H11" s="27"/>
      <c r="I11" s="27"/>
      <c r="J11" s="27"/>
      <c r="K11" s="27"/>
    </row>
    <row r="12" spans="1:11" ht="9" customHeight="1" thickTop="1" x14ac:dyDescent="0.15">
      <c r="A12" s="816" t="s">
        <v>1752</v>
      </c>
      <c r="B12" s="3"/>
      <c r="D12" s="236"/>
    </row>
    <row r="13" spans="1:11" x14ac:dyDescent="0.15">
      <c r="A13" s="156" t="s">
        <v>1759</v>
      </c>
    </row>
    <row r="14" spans="1:11" x14ac:dyDescent="0.15">
      <c r="A14" s="474" t="s">
        <v>1827</v>
      </c>
    </row>
  </sheetData>
  <mergeCells count="13">
    <mergeCell ref="H4:H6"/>
    <mergeCell ref="I5:I6"/>
    <mergeCell ref="D3:E3"/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12935-799C-4135-B767-0DB81E714D2F}">
  <dimension ref="A1:K17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8.7109375" style="1" customWidth="1"/>
    <col min="2" max="2" width="3.5703125" style="1" customWidth="1"/>
    <col min="3" max="3" width="6.85546875" style="1" customWidth="1"/>
    <col min="4" max="5" width="7.28515625" style="1" customWidth="1"/>
    <col min="6" max="6" width="8.140625" style="1" customWidth="1"/>
    <col min="7" max="7" width="7.42578125" style="1" customWidth="1"/>
    <col min="8" max="8" width="5.42578125" style="1" customWidth="1"/>
    <col min="9" max="10" width="6.7109375" style="1" customWidth="1"/>
    <col min="11" max="11" width="8.85546875" style="1" customWidth="1"/>
    <col min="12" max="16384" width="9.140625" style="1"/>
  </cols>
  <sheetData>
    <row r="1" spans="1:11" s="821" customFormat="1" ht="15.95" customHeight="1" x14ac:dyDescent="0.2">
      <c r="A1" s="1079" t="s">
        <v>1832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</row>
    <row r="2" spans="1:11" s="91" customFormat="1" ht="10.15" customHeight="1" x14ac:dyDescent="0.2">
      <c r="A2" s="598" t="s">
        <v>25</v>
      </c>
      <c r="K2" s="91" t="s">
        <v>1726</v>
      </c>
    </row>
    <row r="3" spans="1:11" ht="9.9499999999999993" customHeight="1" x14ac:dyDescent="0.15">
      <c r="A3" s="1099" t="s">
        <v>1831</v>
      </c>
      <c r="B3" s="1100"/>
      <c r="C3" s="1088" t="s">
        <v>1748</v>
      </c>
      <c r="D3" s="1082" t="s">
        <v>1747</v>
      </c>
      <c r="E3" s="932"/>
      <c r="F3" s="1088" t="s">
        <v>1746</v>
      </c>
      <c r="G3" s="1088" t="s">
        <v>1745</v>
      </c>
      <c r="H3" s="1082" t="s">
        <v>1735</v>
      </c>
      <c r="I3" s="932"/>
      <c r="J3" s="927" t="s">
        <v>1744</v>
      </c>
      <c r="K3" s="919" t="s">
        <v>1743</v>
      </c>
    </row>
    <row r="4" spans="1:11" ht="9.9499999999999993" customHeight="1" x14ac:dyDescent="0.15">
      <c r="A4" s="1099"/>
      <c r="B4" s="1100"/>
      <c r="C4" s="1088"/>
      <c r="D4" s="1087" t="s">
        <v>1715</v>
      </c>
      <c r="E4" s="1087" t="s">
        <v>1714</v>
      </c>
      <c r="F4" s="1088"/>
      <c r="G4" s="1088"/>
      <c r="H4" s="1087" t="s">
        <v>20</v>
      </c>
      <c r="I4" s="831" t="s">
        <v>1733</v>
      </c>
      <c r="J4" s="939"/>
      <c r="K4" s="941"/>
    </row>
    <row r="5" spans="1:11" ht="10.15" customHeight="1" x14ac:dyDescent="0.15">
      <c r="A5" s="1099"/>
      <c r="B5" s="1100"/>
      <c r="C5" s="1088"/>
      <c r="D5" s="1088"/>
      <c r="E5" s="1088"/>
      <c r="F5" s="1088"/>
      <c r="G5" s="1088"/>
      <c r="H5" s="1088"/>
      <c r="I5" s="1087" t="s">
        <v>1741</v>
      </c>
      <c r="J5" s="940"/>
      <c r="K5" s="941"/>
    </row>
    <row r="6" spans="1:11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788" t="s">
        <v>1712</v>
      </c>
      <c r="K6" s="277" t="s">
        <v>1711</v>
      </c>
    </row>
    <row r="7" spans="1:11" ht="5.0999999999999996" customHeight="1" x14ac:dyDescent="0.15">
      <c r="A7" s="3"/>
      <c r="B7" s="3"/>
      <c r="K7" s="789"/>
    </row>
    <row r="8" spans="1:11" ht="9" customHeight="1" x14ac:dyDescent="0.15">
      <c r="A8" s="830" t="s">
        <v>1519</v>
      </c>
      <c r="B8" s="235"/>
      <c r="C8" s="1">
        <v>10</v>
      </c>
      <c r="D8" s="1">
        <v>7</v>
      </c>
      <c r="E8" s="1">
        <v>6</v>
      </c>
      <c r="F8" s="1">
        <v>11</v>
      </c>
      <c r="G8" s="11" t="s">
        <v>498</v>
      </c>
      <c r="H8" s="1">
        <v>11</v>
      </c>
      <c r="I8" s="1">
        <v>11</v>
      </c>
      <c r="J8" s="1">
        <v>1.1000000000000001</v>
      </c>
      <c r="K8" s="1">
        <v>90.9</v>
      </c>
    </row>
    <row r="9" spans="1:11" ht="9" customHeight="1" x14ac:dyDescent="0.15">
      <c r="A9" s="830" t="s">
        <v>1520</v>
      </c>
      <c r="B9" s="235"/>
      <c r="C9" s="1">
        <v>10</v>
      </c>
      <c r="D9" s="1">
        <v>9</v>
      </c>
      <c r="E9" s="1">
        <v>9</v>
      </c>
      <c r="F9" s="1">
        <v>10</v>
      </c>
      <c r="G9" s="11" t="s">
        <v>498</v>
      </c>
      <c r="H9" s="1">
        <v>10</v>
      </c>
      <c r="I9" s="1">
        <v>10</v>
      </c>
      <c r="J9" s="250">
        <v>1</v>
      </c>
      <c r="K9" s="250">
        <v>100</v>
      </c>
    </row>
    <row r="10" spans="1:11" ht="9" customHeight="1" x14ac:dyDescent="0.15">
      <c r="A10" s="830" t="s">
        <v>932</v>
      </c>
      <c r="B10" s="235" t="s">
        <v>1705</v>
      </c>
      <c r="C10" s="1">
        <v>10</v>
      </c>
      <c r="D10" s="1">
        <v>12</v>
      </c>
      <c r="E10" s="1">
        <v>9</v>
      </c>
      <c r="F10" s="1">
        <v>13</v>
      </c>
      <c r="G10" s="11" t="s">
        <v>498</v>
      </c>
      <c r="H10" s="1">
        <v>13</v>
      </c>
      <c r="I10" s="1">
        <v>13</v>
      </c>
      <c r="J10" s="1">
        <v>1.3</v>
      </c>
      <c r="K10" s="1">
        <v>76.900000000000006</v>
      </c>
    </row>
    <row r="11" spans="1:11" ht="5.0999999999999996" customHeight="1" thickBot="1" x14ac:dyDescent="0.2">
      <c r="A11" s="650"/>
      <c r="B11" s="820"/>
      <c r="C11" s="27"/>
      <c r="D11" s="27"/>
      <c r="E11" s="27"/>
      <c r="F11" s="27"/>
      <c r="G11" s="27"/>
      <c r="H11" s="27"/>
      <c r="I11" s="27"/>
      <c r="J11" s="27"/>
      <c r="K11" s="27"/>
    </row>
    <row r="12" spans="1:11" ht="9" customHeight="1" thickTop="1" x14ac:dyDescent="0.15">
      <c r="A12" s="816" t="s">
        <v>1752</v>
      </c>
      <c r="B12" s="235"/>
    </row>
    <row r="13" spans="1:11" ht="9" customHeight="1" x14ac:dyDescent="0.15">
      <c r="A13" s="156" t="s">
        <v>1759</v>
      </c>
    </row>
    <row r="14" spans="1:11" ht="9" customHeight="1" x14ac:dyDescent="0.15">
      <c r="B14" s="235"/>
    </row>
    <row r="15" spans="1:11" ht="9" customHeight="1" x14ac:dyDescent="0.15">
      <c r="A15" s="3"/>
      <c r="B15" s="3"/>
      <c r="D15" s="236"/>
    </row>
    <row r="16" spans="1:11" ht="9" customHeight="1" x14ac:dyDescent="0.15">
      <c r="A16" s="11"/>
      <c r="B16" s="235"/>
    </row>
    <row r="17" spans="1:2" ht="9" customHeight="1" x14ac:dyDescent="0.15">
      <c r="A17" s="11"/>
      <c r="B17" s="235"/>
    </row>
  </sheetData>
  <mergeCells count="13">
    <mergeCell ref="H4:H6"/>
    <mergeCell ref="I5:I6"/>
    <mergeCell ref="D3:E3"/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6E928-248F-4EC1-9B59-EBCCCB7E09F9}">
  <dimension ref="A1:K13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15.28515625" style="1" customWidth="1"/>
    <col min="2" max="2" width="2.28515625" style="1" customWidth="1"/>
    <col min="3" max="3" width="6.7109375" style="1" customWidth="1"/>
    <col min="4" max="4" width="7.85546875" style="1" customWidth="1"/>
    <col min="5" max="5" width="8" style="1" customWidth="1"/>
    <col min="6" max="6" width="8.7109375" style="1" customWidth="1"/>
    <col min="7" max="7" width="8.5703125" style="1" customWidth="1"/>
    <col min="8" max="8" width="4.28515625" style="1" customWidth="1"/>
    <col min="9" max="9" width="10" style="1" customWidth="1"/>
    <col min="10" max="10" width="6.85546875" style="1" customWidth="1"/>
    <col min="11" max="11" width="8.42578125" style="1" customWidth="1"/>
    <col min="12" max="16384" width="9.140625" style="1"/>
  </cols>
  <sheetData>
    <row r="1" spans="1:11" s="821" customFormat="1" ht="15.95" customHeight="1" x14ac:dyDescent="0.2">
      <c r="A1" s="1079" t="s">
        <v>1836</v>
      </c>
      <c r="B1" s="1079"/>
      <c r="C1" s="1079"/>
      <c r="D1" s="1079"/>
      <c r="E1" s="1079"/>
      <c r="F1" s="1079"/>
      <c r="G1" s="1079"/>
      <c r="H1" s="1079"/>
      <c r="I1" s="1079"/>
      <c r="J1" s="1079"/>
      <c r="K1" s="1079"/>
    </row>
    <row r="2" spans="1:11" s="91" customFormat="1" ht="10.15" customHeight="1" x14ac:dyDescent="0.2">
      <c r="A2" s="598" t="s">
        <v>25</v>
      </c>
      <c r="K2" s="91" t="s">
        <v>1726</v>
      </c>
    </row>
    <row r="3" spans="1:11" ht="9.9499999999999993" customHeight="1" x14ac:dyDescent="0.15">
      <c r="A3" s="1099" t="s">
        <v>1835</v>
      </c>
      <c r="B3" s="1100"/>
      <c r="C3" s="1088" t="s">
        <v>1834</v>
      </c>
      <c r="D3" s="1082" t="s">
        <v>1747</v>
      </c>
      <c r="E3" s="932"/>
      <c r="F3" s="1088" t="s">
        <v>1746</v>
      </c>
      <c r="G3" s="1088" t="s">
        <v>1745</v>
      </c>
      <c r="H3" s="1082" t="s">
        <v>1735</v>
      </c>
      <c r="I3" s="1082"/>
      <c r="J3" s="932"/>
      <c r="K3" s="919" t="s">
        <v>1743</v>
      </c>
    </row>
    <row r="4" spans="1:11" ht="9.9499999999999993" customHeight="1" x14ac:dyDescent="0.15">
      <c r="A4" s="1099"/>
      <c r="B4" s="1100"/>
      <c r="C4" s="1088"/>
      <c r="D4" s="1087" t="s">
        <v>1715</v>
      </c>
      <c r="E4" s="1087" t="s">
        <v>1714</v>
      </c>
      <c r="F4" s="1088"/>
      <c r="G4" s="1088"/>
      <c r="H4" s="1087" t="s">
        <v>20</v>
      </c>
      <c r="I4" s="1084" t="s">
        <v>1733</v>
      </c>
      <c r="J4" s="1085"/>
      <c r="K4" s="919"/>
    </row>
    <row r="5" spans="1:11" ht="10.15" customHeight="1" x14ac:dyDescent="0.15">
      <c r="A5" s="1099"/>
      <c r="B5" s="1100"/>
      <c r="C5" s="1088"/>
      <c r="D5" s="1088"/>
      <c r="E5" s="1088"/>
      <c r="F5" s="1088"/>
      <c r="G5" s="1088"/>
      <c r="H5" s="1088"/>
      <c r="I5" s="1087" t="s">
        <v>1765</v>
      </c>
      <c r="J5" s="950" t="s">
        <v>1833</v>
      </c>
      <c r="K5" s="919"/>
    </row>
    <row r="6" spans="1:11" ht="10.15" customHeight="1" x14ac:dyDescent="0.15">
      <c r="A6" s="1099"/>
      <c r="B6" s="1100"/>
      <c r="C6" s="1088"/>
      <c r="D6" s="1088"/>
      <c r="E6" s="1088"/>
      <c r="F6" s="1088"/>
      <c r="G6" s="1088"/>
      <c r="H6" s="1088"/>
      <c r="I6" s="1088"/>
      <c r="J6" s="1021"/>
      <c r="K6" s="277" t="s">
        <v>1711</v>
      </c>
    </row>
    <row r="7" spans="1:11" ht="5.0999999999999996" customHeight="1" x14ac:dyDescent="0.15">
      <c r="A7" s="3"/>
      <c r="B7" s="3"/>
    </row>
    <row r="8" spans="1:11" ht="9" customHeight="1" x14ac:dyDescent="0.15">
      <c r="A8" s="830" t="s">
        <v>1519</v>
      </c>
      <c r="B8" s="235"/>
      <c r="C8" s="1">
        <v>10</v>
      </c>
      <c r="D8" s="1">
        <v>51</v>
      </c>
      <c r="E8" s="1">
        <v>1</v>
      </c>
      <c r="F8" s="1">
        <v>60</v>
      </c>
      <c r="G8" s="1">
        <v>2</v>
      </c>
      <c r="H8" s="1">
        <v>58</v>
      </c>
      <c r="I8" s="1">
        <v>18</v>
      </c>
      <c r="J8" s="1">
        <v>39</v>
      </c>
      <c r="K8" s="1">
        <v>17.2</v>
      </c>
    </row>
    <row r="9" spans="1:11" ht="9" customHeight="1" x14ac:dyDescent="0.15">
      <c r="A9" s="830" t="s">
        <v>1520</v>
      </c>
      <c r="B9" s="235"/>
      <c r="C9" s="1">
        <v>10</v>
      </c>
      <c r="D9" s="1">
        <v>36</v>
      </c>
      <c r="E9" s="1">
        <v>1</v>
      </c>
      <c r="F9" s="1">
        <v>45</v>
      </c>
      <c r="G9" s="1">
        <v>-4</v>
      </c>
      <c r="H9" s="1">
        <v>49</v>
      </c>
      <c r="I9" s="1">
        <v>13</v>
      </c>
      <c r="J9" s="1">
        <v>36</v>
      </c>
      <c r="K9" s="1">
        <v>20.399999999999999</v>
      </c>
    </row>
    <row r="10" spans="1:11" ht="9" customHeight="1" x14ac:dyDescent="0.15">
      <c r="A10" s="830" t="s">
        <v>932</v>
      </c>
      <c r="B10" s="235" t="s">
        <v>1705</v>
      </c>
      <c r="C10" s="1">
        <v>9</v>
      </c>
      <c r="D10" s="1">
        <v>70</v>
      </c>
      <c r="E10" s="1">
        <v>2</v>
      </c>
      <c r="F10" s="1">
        <v>77</v>
      </c>
      <c r="G10" s="1">
        <v>26</v>
      </c>
      <c r="H10" s="1">
        <v>51</v>
      </c>
      <c r="I10" s="1">
        <v>11</v>
      </c>
      <c r="J10" s="1">
        <v>39</v>
      </c>
      <c r="K10" s="1">
        <v>17.600000000000001</v>
      </c>
    </row>
    <row r="11" spans="1:11" ht="5.0999999999999996" customHeight="1" thickBot="1" x14ac:dyDescent="0.2">
      <c r="A11" s="650"/>
      <c r="B11" s="820"/>
      <c r="C11" s="27"/>
      <c r="D11" s="27"/>
      <c r="E11" s="27"/>
      <c r="F11" s="27"/>
      <c r="G11" s="27"/>
      <c r="H11" s="27"/>
      <c r="I11" s="27"/>
      <c r="J11" s="27"/>
      <c r="K11" s="27"/>
    </row>
    <row r="12" spans="1:11" ht="9" customHeight="1" thickTop="1" x14ac:dyDescent="0.15">
      <c r="A12" s="816" t="s">
        <v>1752</v>
      </c>
    </row>
    <row r="13" spans="1:11" ht="9" customHeight="1" x14ac:dyDescent="0.15">
      <c r="A13" s="156" t="s">
        <v>1759</v>
      </c>
      <c r="B13" s="3"/>
    </row>
  </sheetData>
  <mergeCells count="14">
    <mergeCell ref="H4:H6"/>
    <mergeCell ref="I5:I6"/>
    <mergeCell ref="J5:J6"/>
    <mergeCell ref="D3:E3"/>
    <mergeCell ref="A1:K1"/>
    <mergeCell ref="A3:B6"/>
    <mergeCell ref="C3:C6"/>
    <mergeCell ref="K3:K5"/>
    <mergeCell ref="I4:J4"/>
    <mergeCell ref="H3:J3"/>
    <mergeCell ref="D4:D6"/>
    <mergeCell ref="E4:E6"/>
    <mergeCell ref="F3:F6"/>
    <mergeCell ref="G3:G6"/>
  </mergeCells>
  <pageMargins left="0.78740157480314965" right="0.78740157480314965" top="0.78740157480314965" bottom="0.78740157480314965" header="0" footer="0"/>
  <pageSetup paperSize="9" firstPageNumber="105" orientation="portrait" useFirstPageNumber="1" horizontalDpi="300" verticalDpi="300" r:id="rId1"/>
  <headerFooter scaleWithDoc="0"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D89-DA23-4AD3-80AD-313877560EEA}">
  <dimension ref="A1:J170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6" style="1" customWidth="1"/>
    <col min="2" max="2" width="11" style="1" customWidth="1"/>
    <col min="3" max="7" width="8" style="1" customWidth="1"/>
    <col min="8" max="8" width="9.140625" style="1"/>
    <col min="9" max="9" width="26.85546875" style="1" bestFit="1" customWidth="1"/>
    <col min="10" max="16384" width="9.140625" style="1"/>
  </cols>
  <sheetData>
    <row r="1" spans="1:10" s="91" customFormat="1" ht="30" customHeight="1" x14ac:dyDescent="0.2">
      <c r="A1" s="1027" t="s">
        <v>1377</v>
      </c>
      <c r="B1" s="1027"/>
      <c r="C1" s="1027"/>
      <c r="D1" s="1027"/>
      <c r="E1" s="1027"/>
      <c r="F1" s="1105"/>
      <c r="G1" s="1105"/>
      <c r="H1" s="609"/>
      <c r="I1" s="609"/>
      <c r="J1" s="609"/>
    </row>
    <row r="2" spans="1:10" ht="9" customHeight="1" x14ac:dyDescent="0.15">
      <c r="A2" s="3" t="s">
        <v>25</v>
      </c>
      <c r="E2" s="11"/>
      <c r="G2" s="11"/>
    </row>
    <row r="3" spans="1:10" ht="9.9499999999999993" customHeight="1" x14ac:dyDescent="0.15">
      <c r="A3" s="850" t="s">
        <v>984</v>
      </c>
      <c r="B3" s="927" t="s">
        <v>609</v>
      </c>
      <c r="C3" s="919">
        <v>2016</v>
      </c>
      <c r="D3" s="919">
        <v>2017</v>
      </c>
      <c r="E3" s="927">
        <v>2018</v>
      </c>
      <c r="F3" s="919">
        <v>2019</v>
      </c>
      <c r="G3" s="919">
        <v>2020</v>
      </c>
    </row>
    <row r="4" spans="1:10" ht="9.9499999999999993" customHeight="1" x14ac:dyDescent="0.15">
      <c r="A4" s="850"/>
      <c r="B4" s="939"/>
      <c r="C4" s="941"/>
      <c r="D4" s="941"/>
      <c r="E4" s="939"/>
      <c r="F4" s="941"/>
      <c r="G4" s="941"/>
    </row>
    <row r="5" spans="1:10" ht="5.0999999999999996" customHeight="1" x14ac:dyDescent="0.15"/>
    <row r="6" spans="1:10" s="3" customFormat="1" ht="9" customHeight="1" x14ac:dyDescent="0.15">
      <c r="B6" s="226"/>
      <c r="C6" s="466"/>
      <c r="D6" s="466"/>
      <c r="E6" s="466"/>
      <c r="F6" s="466"/>
      <c r="G6" s="466"/>
    </row>
    <row r="7" spans="1:10" s="3" customFormat="1" ht="9" customHeight="1" x14ac:dyDescent="0.15">
      <c r="A7" s="3" t="s">
        <v>985</v>
      </c>
      <c r="B7" s="226"/>
      <c r="C7" s="466"/>
      <c r="D7" s="466"/>
      <c r="E7" s="466"/>
    </row>
    <row r="8" spans="1:10" ht="9" customHeight="1" x14ac:dyDescent="0.15">
      <c r="A8" s="3" t="s">
        <v>986</v>
      </c>
      <c r="B8" s="226" t="s">
        <v>987</v>
      </c>
      <c r="C8" s="467"/>
      <c r="D8" s="467"/>
      <c r="E8" s="467"/>
      <c r="F8" s="467"/>
      <c r="G8" s="467"/>
    </row>
    <row r="9" spans="1:10" ht="9" customHeight="1" x14ac:dyDescent="0.15">
      <c r="A9" s="3" t="s">
        <v>988</v>
      </c>
      <c r="B9" s="235" t="s">
        <v>989</v>
      </c>
      <c r="C9" s="467">
        <v>1975.5</v>
      </c>
      <c r="D9" s="467">
        <v>2008.9</v>
      </c>
      <c r="E9" s="467">
        <v>2014.1</v>
      </c>
      <c r="F9" s="467">
        <v>2009.4</v>
      </c>
      <c r="G9" s="467">
        <v>1963.9</v>
      </c>
    </row>
    <row r="10" spans="1:10" ht="9" customHeight="1" x14ac:dyDescent="0.15">
      <c r="A10" s="1" t="s">
        <v>990</v>
      </c>
      <c r="B10" s="235" t="s">
        <v>989</v>
      </c>
      <c r="C10" s="468">
        <v>345.99999999999994</v>
      </c>
      <c r="D10" s="468">
        <v>347.7</v>
      </c>
      <c r="E10" s="468">
        <v>347.4</v>
      </c>
      <c r="F10" s="468">
        <v>347.09999999999997</v>
      </c>
      <c r="G10" s="468">
        <v>347.6</v>
      </c>
    </row>
    <row r="11" spans="1:10" ht="9" customHeight="1" x14ac:dyDescent="0.15">
      <c r="A11" s="1" t="s">
        <v>991</v>
      </c>
      <c r="B11" s="235" t="s">
        <v>989</v>
      </c>
      <c r="C11" s="468">
        <v>226.8</v>
      </c>
      <c r="D11" s="468">
        <v>227.20000000000002</v>
      </c>
      <c r="E11" s="468">
        <v>226.5</v>
      </c>
      <c r="F11" s="468">
        <v>219.7</v>
      </c>
      <c r="G11" s="468">
        <v>213.1</v>
      </c>
    </row>
    <row r="12" spans="1:10" ht="9" customHeight="1" x14ac:dyDescent="0.15">
      <c r="A12" s="1" t="s">
        <v>992</v>
      </c>
      <c r="B12" s="235" t="s">
        <v>989</v>
      </c>
      <c r="C12" s="468">
        <v>86.5</v>
      </c>
      <c r="D12" s="468">
        <v>85.2</v>
      </c>
      <c r="E12" s="468">
        <v>83</v>
      </c>
      <c r="F12" s="468">
        <v>82.399999999999991</v>
      </c>
      <c r="G12" s="468">
        <v>81.399999999999991</v>
      </c>
    </row>
    <row r="13" spans="1:10" ht="9" customHeight="1" x14ac:dyDescent="0.15">
      <c r="A13" s="1" t="s">
        <v>993</v>
      </c>
      <c r="B13" s="235" t="s">
        <v>989</v>
      </c>
      <c r="C13" s="468">
        <v>10.899999999999999</v>
      </c>
      <c r="D13" s="468">
        <v>12</v>
      </c>
      <c r="E13" s="468">
        <v>13.4</v>
      </c>
      <c r="F13" s="468">
        <v>14</v>
      </c>
      <c r="G13" s="468">
        <v>13.399999999999999</v>
      </c>
    </row>
    <row r="14" spans="1:10" ht="9" customHeight="1" x14ac:dyDescent="0.15">
      <c r="A14" s="1" t="s">
        <v>994</v>
      </c>
      <c r="B14" s="235" t="s">
        <v>989</v>
      </c>
      <c r="C14" s="468">
        <v>294</v>
      </c>
      <c r="D14" s="468">
        <v>296.89999999999998</v>
      </c>
      <c r="E14" s="468">
        <v>293.7</v>
      </c>
      <c r="F14" s="468">
        <v>278.10000000000002</v>
      </c>
      <c r="G14" s="468">
        <v>266.3</v>
      </c>
    </row>
    <row r="15" spans="1:10" ht="9" customHeight="1" x14ac:dyDescent="0.15">
      <c r="A15" s="1" t="s">
        <v>995</v>
      </c>
      <c r="B15" s="235" t="s">
        <v>989</v>
      </c>
      <c r="C15" s="468">
        <v>252</v>
      </c>
      <c r="D15" s="468">
        <v>272.59999999999997</v>
      </c>
      <c r="E15" s="468">
        <v>271.90000000000003</v>
      </c>
      <c r="F15" s="468">
        <v>288</v>
      </c>
      <c r="G15" s="468">
        <v>283.60000000000002</v>
      </c>
    </row>
    <row r="16" spans="1:10" ht="9" customHeight="1" x14ac:dyDescent="0.15">
      <c r="A16" s="1" t="s">
        <v>996</v>
      </c>
      <c r="B16" s="235" t="s">
        <v>989</v>
      </c>
      <c r="C16" s="468">
        <v>221.7</v>
      </c>
      <c r="D16" s="468">
        <v>226.4</v>
      </c>
      <c r="E16" s="468">
        <v>233.99999999999997</v>
      </c>
      <c r="F16" s="468">
        <v>238.7</v>
      </c>
      <c r="G16" s="468">
        <v>228.40000000000003</v>
      </c>
    </row>
    <row r="17" spans="1:7" ht="9" customHeight="1" x14ac:dyDescent="0.15">
      <c r="A17" s="1" t="s">
        <v>997</v>
      </c>
      <c r="B17" s="235" t="s">
        <v>989</v>
      </c>
      <c r="C17" s="468">
        <v>22.5</v>
      </c>
      <c r="D17" s="468">
        <v>23.8</v>
      </c>
      <c r="E17" s="468">
        <v>25.5</v>
      </c>
      <c r="F17" s="468">
        <v>26.3</v>
      </c>
      <c r="G17" s="468">
        <v>26.3</v>
      </c>
    </row>
    <row r="18" spans="1:7" ht="9" customHeight="1" x14ac:dyDescent="0.15">
      <c r="A18" s="1" t="s">
        <v>998</v>
      </c>
      <c r="B18" s="235" t="s">
        <v>989</v>
      </c>
      <c r="C18" s="468">
        <v>327.09999999999997</v>
      </c>
      <c r="D18" s="468">
        <v>324.50000000000006</v>
      </c>
      <c r="E18" s="468">
        <v>325.00000000000006</v>
      </c>
      <c r="F18" s="468">
        <v>324.5</v>
      </c>
      <c r="G18" s="468">
        <v>322.59999999999997</v>
      </c>
    </row>
    <row r="19" spans="1:7" ht="9" customHeight="1" x14ac:dyDescent="0.15">
      <c r="A19" s="1" t="s">
        <v>999</v>
      </c>
      <c r="B19" s="235" t="s">
        <v>989</v>
      </c>
      <c r="C19" s="468">
        <v>61.899999999999991</v>
      </c>
      <c r="D19" s="468">
        <v>65</v>
      </c>
      <c r="E19" s="468">
        <v>65.5</v>
      </c>
      <c r="F19" s="468">
        <v>61.600000000000009</v>
      </c>
      <c r="G19" s="468">
        <v>59.599999999999994</v>
      </c>
    </row>
    <row r="20" spans="1:7" ht="9" customHeight="1" x14ac:dyDescent="0.15">
      <c r="A20" s="1" t="s">
        <v>1000</v>
      </c>
      <c r="B20" s="235" t="s">
        <v>989</v>
      </c>
      <c r="C20" s="468">
        <v>101.4</v>
      </c>
      <c r="D20" s="468">
        <v>102.7</v>
      </c>
      <c r="E20" s="468">
        <v>102.5</v>
      </c>
      <c r="F20" s="468">
        <v>102.19999999999999</v>
      </c>
      <c r="G20" s="468">
        <v>94.5</v>
      </c>
    </row>
    <row r="21" spans="1:7" ht="9" customHeight="1" x14ac:dyDescent="0.15">
      <c r="A21" s="1" t="s">
        <v>1001</v>
      </c>
      <c r="B21" s="235" t="s">
        <v>989</v>
      </c>
      <c r="C21" s="468">
        <v>24.7</v>
      </c>
      <c r="D21" s="468">
        <v>24.9</v>
      </c>
      <c r="E21" s="468">
        <v>25.700000000000003</v>
      </c>
      <c r="F21" s="468">
        <v>26.799999999999997</v>
      </c>
      <c r="G21" s="468">
        <v>27.1</v>
      </c>
    </row>
    <row r="22" spans="1:7" ht="9" customHeight="1" x14ac:dyDescent="0.15">
      <c r="A22" s="3" t="s">
        <v>1002</v>
      </c>
      <c r="B22" s="226" t="s">
        <v>1003</v>
      </c>
      <c r="C22" s="469">
        <v>895.5</v>
      </c>
      <c r="D22" s="469">
        <v>939.7</v>
      </c>
      <c r="E22" s="469">
        <v>938</v>
      </c>
      <c r="F22" s="469">
        <v>952.2</v>
      </c>
      <c r="G22" s="469">
        <v>858.5</v>
      </c>
    </row>
    <row r="23" spans="1:7" ht="9" customHeight="1" x14ac:dyDescent="0.15">
      <c r="A23" s="470" t="s">
        <v>1004</v>
      </c>
      <c r="B23" s="235" t="s">
        <v>989</v>
      </c>
      <c r="C23" s="1">
        <v>294.70000000000005</v>
      </c>
      <c r="D23" s="471">
        <v>319.40000000000003</v>
      </c>
      <c r="E23" s="471">
        <v>314.79999999999995</v>
      </c>
      <c r="F23" s="471">
        <v>313.3</v>
      </c>
      <c r="G23" s="1">
        <v>268.60000000000002</v>
      </c>
    </row>
    <row r="24" spans="1:7" ht="9" customHeight="1" x14ac:dyDescent="0.15">
      <c r="A24" s="470" t="s">
        <v>1005</v>
      </c>
      <c r="B24" s="235" t="s">
        <v>989</v>
      </c>
      <c r="C24" s="250">
        <v>600.79999999999995</v>
      </c>
      <c r="D24" s="471">
        <v>620.29999999999995</v>
      </c>
      <c r="E24" s="471">
        <v>623.20000000000005</v>
      </c>
      <c r="F24" s="471">
        <v>638.9</v>
      </c>
      <c r="G24" s="250">
        <v>589.9</v>
      </c>
    </row>
    <row r="25" spans="1:7" ht="9" customHeight="1" x14ac:dyDescent="0.15">
      <c r="A25" s="3" t="s">
        <v>1006</v>
      </c>
      <c r="B25" s="235"/>
      <c r="D25" s="254"/>
      <c r="E25" s="471"/>
      <c r="F25" s="254"/>
    </row>
    <row r="26" spans="1:7" ht="9" customHeight="1" x14ac:dyDescent="0.15">
      <c r="A26" s="3" t="s">
        <v>986</v>
      </c>
      <c r="B26" s="226" t="s">
        <v>987</v>
      </c>
      <c r="C26" s="467">
        <v>127.6</v>
      </c>
      <c r="D26" s="467">
        <v>130.40000000000003</v>
      </c>
      <c r="E26" s="467">
        <v>133.20000000000002</v>
      </c>
      <c r="F26" s="467">
        <v>133.70000000000002</v>
      </c>
      <c r="G26" s="467">
        <v>130.4</v>
      </c>
    </row>
    <row r="27" spans="1:7" ht="9" customHeight="1" x14ac:dyDescent="0.15">
      <c r="A27" s="3" t="s">
        <v>988</v>
      </c>
      <c r="B27" s="235" t="s">
        <v>989</v>
      </c>
      <c r="C27" s="467">
        <v>126.8</v>
      </c>
      <c r="D27" s="467">
        <v>129.50000000000003</v>
      </c>
      <c r="E27" s="467">
        <v>132.4</v>
      </c>
      <c r="F27" s="467">
        <v>132.80000000000001</v>
      </c>
      <c r="G27" s="467">
        <v>129.6</v>
      </c>
    </row>
    <row r="28" spans="1:7" ht="9" customHeight="1" x14ac:dyDescent="0.15">
      <c r="A28" s="1" t="s">
        <v>990</v>
      </c>
      <c r="B28" s="235" t="s">
        <v>989</v>
      </c>
      <c r="C28" s="1">
        <v>29.299999999999997</v>
      </c>
      <c r="D28" s="471">
        <v>29.5</v>
      </c>
      <c r="E28" s="471">
        <v>29.5</v>
      </c>
      <c r="F28" s="254">
        <v>29.5</v>
      </c>
      <c r="G28" s="1">
        <v>29.400000000000002</v>
      </c>
    </row>
    <row r="29" spans="1:7" ht="9" customHeight="1" x14ac:dyDescent="0.15">
      <c r="A29" s="1" t="s">
        <v>991</v>
      </c>
      <c r="B29" s="235" t="s">
        <v>989</v>
      </c>
      <c r="C29" s="1">
        <v>5.6</v>
      </c>
      <c r="D29" s="471">
        <v>5.6</v>
      </c>
      <c r="E29" s="471">
        <v>5.6</v>
      </c>
      <c r="F29" s="254">
        <v>5.3999999999999995</v>
      </c>
      <c r="G29" s="254">
        <v>5.2</v>
      </c>
    </row>
    <row r="30" spans="1:7" ht="9" customHeight="1" x14ac:dyDescent="0.15">
      <c r="A30" s="1" t="s">
        <v>992</v>
      </c>
      <c r="B30" s="235" t="s">
        <v>989</v>
      </c>
      <c r="C30" s="250">
        <v>0</v>
      </c>
      <c r="D30" s="471">
        <v>0</v>
      </c>
      <c r="E30" s="471">
        <v>0</v>
      </c>
      <c r="F30" s="254">
        <v>0</v>
      </c>
      <c r="G30" s="250">
        <v>0</v>
      </c>
    </row>
    <row r="31" spans="1:7" ht="9" customHeight="1" x14ac:dyDescent="0.15">
      <c r="A31" s="1" t="s">
        <v>993</v>
      </c>
      <c r="B31" s="235" t="s">
        <v>989</v>
      </c>
      <c r="C31" s="1">
        <v>2.2999999999999998</v>
      </c>
      <c r="D31" s="471">
        <v>2.5</v>
      </c>
      <c r="E31" s="471">
        <v>2.7</v>
      </c>
      <c r="F31" s="254">
        <v>2.9</v>
      </c>
      <c r="G31" s="1">
        <v>2.8</v>
      </c>
    </row>
    <row r="32" spans="1:7" ht="9" customHeight="1" x14ac:dyDescent="0.15">
      <c r="A32" s="1" t="s">
        <v>994</v>
      </c>
      <c r="B32" s="235" t="s">
        <v>989</v>
      </c>
      <c r="C32" s="1">
        <v>4.1000000000000005</v>
      </c>
      <c r="D32" s="471">
        <v>4.1000000000000005</v>
      </c>
      <c r="E32" s="471">
        <v>4</v>
      </c>
      <c r="F32" s="254">
        <v>3.9</v>
      </c>
      <c r="G32" s="1">
        <v>3.8</v>
      </c>
    </row>
    <row r="33" spans="1:7" ht="9" customHeight="1" x14ac:dyDescent="0.15">
      <c r="A33" s="1" t="s">
        <v>995</v>
      </c>
      <c r="B33" s="235" t="s">
        <v>989</v>
      </c>
      <c r="C33" s="1">
        <v>2.7</v>
      </c>
      <c r="D33" s="471">
        <v>3.2</v>
      </c>
      <c r="E33" s="471">
        <v>3.6</v>
      </c>
      <c r="F33" s="254">
        <v>3.8</v>
      </c>
      <c r="G33" s="1">
        <v>3.8</v>
      </c>
    </row>
    <row r="34" spans="1:7" ht="9" customHeight="1" x14ac:dyDescent="0.15">
      <c r="A34" s="1" t="s">
        <v>996</v>
      </c>
      <c r="B34" s="235" t="s">
        <v>989</v>
      </c>
      <c r="C34" s="1">
        <v>44.3</v>
      </c>
      <c r="D34" s="471">
        <v>45.2</v>
      </c>
      <c r="E34" s="471">
        <v>46.699999999999996</v>
      </c>
      <c r="F34" s="254">
        <v>47.6</v>
      </c>
      <c r="G34" s="1">
        <v>45.6</v>
      </c>
    </row>
    <row r="35" spans="1:7" ht="9" customHeight="1" x14ac:dyDescent="0.15">
      <c r="A35" s="1" t="s">
        <v>997</v>
      </c>
      <c r="B35" s="235" t="s">
        <v>989</v>
      </c>
      <c r="C35" s="1">
        <v>2.9</v>
      </c>
      <c r="D35" s="471">
        <v>3.1</v>
      </c>
      <c r="E35" s="471">
        <v>3.3</v>
      </c>
      <c r="F35" s="254">
        <v>3.4</v>
      </c>
      <c r="G35" s="1">
        <v>3.4</v>
      </c>
    </row>
    <row r="36" spans="1:7" ht="9" customHeight="1" x14ac:dyDescent="0.15">
      <c r="A36" s="1" t="s">
        <v>998</v>
      </c>
      <c r="B36" s="235" t="s">
        <v>989</v>
      </c>
      <c r="C36" s="1">
        <v>17.5</v>
      </c>
      <c r="D36" s="471">
        <v>17.7</v>
      </c>
      <c r="E36" s="471">
        <v>18.3</v>
      </c>
      <c r="F36" s="254">
        <v>18.299999999999997</v>
      </c>
      <c r="G36" s="1">
        <v>17.899999999999999</v>
      </c>
    </row>
    <row r="37" spans="1:7" ht="9" customHeight="1" x14ac:dyDescent="0.15">
      <c r="A37" s="1" t="s">
        <v>999</v>
      </c>
      <c r="B37" s="235" t="s">
        <v>989</v>
      </c>
      <c r="C37" s="250">
        <v>13.5</v>
      </c>
      <c r="D37" s="471">
        <v>14</v>
      </c>
      <c r="E37" s="471">
        <v>14.1</v>
      </c>
      <c r="F37" s="254">
        <v>13.3</v>
      </c>
      <c r="G37" s="1">
        <v>12.899999999999999</v>
      </c>
    </row>
    <row r="38" spans="1:7" ht="9" customHeight="1" x14ac:dyDescent="0.15">
      <c r="A38" s="1" t="s">
        <v>1000</v>
      </c>
      <c r="B38" s="235" t="s">
        <v>989</v>
      </c>
      <c r="C38" s="1">
        <v>1.9</v>
      </c>
      <c r="D38" s="471">
        <v>1.9</v>
      </c>
      <c r="E38" s="471">
        <v>1.9</v>
      </c>
      <c r="F38" s="254">
        <v>1.9</v>
      </c>
      <c r="G38" s="1">
        <v>1.9</v>
      </c>
    </row>
    <row r="39" spans="1:7" ht="9" customHeight="1" x14ac:dyDescent="0.15">
      <c r="A39" s="1" t="s">
        <v>1001</v>
      </c>
      <c r="B39" s="235" t="s">
        <v>989</v>
      </c>
      <c r="C39" s="250">
        <v>2.7</v>
      </c>
      <c r="D39" s="471">
        <v>2.7</v>
      </c>
      <c r="E39" s="471">
        <v>2.7</v>
      </c>
      <c r="F39" s="254">
        <v>2.8</v>
      </c>
      <c r="G39" s="1">
        <v>2.9000000000000004</v>
      </c>
    </row>
    <row r="40" spans="1:7" ht="9" customHeight="1" x14ac:dyDescent="0.15">
      <c r="A40" s="3" t="s">
        <v>1002</v>
      </c>
      <c r="B40" s="235" t="s">
        <v>989</v>
      </c>
      <c r="C40" s="469">
        <v>0.79999999999999993</v>
      </c>
      <c r="D40" s="469">
        <v>0.89999999999999991</v>
      </c>
      <c r="E40" s="469">
        <v>0.79999999999999993</v>
      </c>
      <c r="F40" s="469">
        <v>0.89999999999999991</v>
      </c>
      <c r="G40" s="469">
        <v>0.79999999999999993</v>
      </c>
    </row>
    <row r="41" spans="1:7" ht="9" customHeight="1" x14ac:dyDescent="0.15">
      <c r="A41" s="470" t="s">
        <v>1004</v>
      </c>
      <c r="B41" s="235" t="s">
        <v>989</v>
      </c>
      <c r="C41" s="1">
        <v>0.7</v>
      </c>
      <c r="D41" s="471">
        <v>0.79999999999999993</v>
      </c>
      <c r="E41" s="471">
        <v>0.7</v>
      </c>
      <c r="F41" s="471">
        <v>0.79999999999999993</v>
      </c>
      <c r="G41" s="1">
        <v>0.7</v>
      </c>
    </row>
    <row r="42" spans="1:7" ht="9" customHeight="1" x14ac:dyDescent="0.15">
      <c r="A42" s="470" t="s">
        <v>1005</v>
      </c>
      <c r="B42" s="235" t="s">
        <v>989</v>
      </c>
      <c r="C42" s="250">
        <v>0.1</v>
      </c>
      <c r="D42" s="471">
        <v>0.1</v>
      </c>
      <c r="E42" s="471">
        <v>0.1</v>
      </c>
      <c r="F42" s="471">
        <v>0.1</v>
      </c>
      <c r="G42" s="250">
        <v>0.1</v>
      </c>
    </row>
    <row r="43" spans="1:7" ht="9" customHeight="1" x14ac:dyDescent="0.15">
      <c r="A43" s="3" t="s">
        <v>1007</v>
      </c>
      <c r="B43" s="226"/>
      <c r="D43" s="471"/>
      <c r="E43" s="471"/>
      <c r="F43" s="254"/>
    </row>
    <row r="44" spans="1:7" ht="9" customHeight="1" x14ac:dyDescent="0.15">
      <c r="A44" s="3" t="s">
        <v>986</v>
      </c>
      <c r="B44" s="226" t="s">
        <v>987</v>
      </c>
      <c r="C44" s="467">
        <v>490.2</v>
      </c>
      <c r="D44" s="467">
        <v>492.30000000000007</v>
      </c>
      <c r="E44" s="467">
        <v>491.1</v>
      </c>
      <c r="F44" s="467">
        <v>491.6</v>
      </c>
      <c r="G44" s="467">
        <v>484.3</v>
      </c>
    </row>
    <row r="45" spans="1:7" ht="9" customHeight="1" x14ac:dyDescent="0.15">
      <c r="A45" s="3" t="s">
        <v>988</v>
      </c>
      <c r="B45" s="235" t="s">
        <v>989</v>
      </c>
      <c r="C45" s="467">
        <v>463.8</v>
      </c>
      <c r="D45" s="467">
        <v>466.20000000000005</v>
      </c>
      <c r="E45" s="467">
        <v>464.70000000000005</v>
      </c>
      <c r="F45" s="467">
        <v>464.70000000000005</v>
      </c>
      <c r="G45" s="467">
        <v>461.6</v>
      </c>
    </row>
    <row r="46" spans="1:7" ht="9" customHeight="1" x14ac:dyDescent="0.15">
      <c r="A46" s="1" t="s">
        <v>990</v>
      </c>
      <c r="B46" s="235" t="s">
        <v>989</v>
      </c>
      <c r="C46" s="254">
        <v>257.39999999999998</v>
      </c>
      <c r="D46" s="471">
        <v>258.5</v>
      </c>
      <c r="E46" s="471">
        <v>258.39999999999998</v>
      </c>
      <c r="F46" s="254">
        <v>258.09999999999997</v>
      </c>
      <c r="G46" s="254">
        <v>258.60000000000002</v>
      </c>
    </row>
    <row r="47" spans="1:7" ht="9" customHeight="1" x14ac:dyDescent="0.15">
      <c r="A47" s="1" t="s">
        <v>991</v>
      </c>
      <c r="B47" s="235" t="s">
        <v>989</v>
      </c>
      <c r="C47" s="254">
        <v>45.900000000000006</v>
      </c>
      <c r="D47" s="471">
        <v>45.9</v>
      </c>
      <c r="E47" s="471">
        <v>45.800000000000004</v>
      </c>
      <c r="F47" s="254">
        <v>44.400000000000006</v>
      </c>
      <c r="G47" s="254">
        <v>43</v>
      </c>
    </row>
    <row r="48" spans="1:7" ht="9" customHeight="1" x14ac:dyDescent="0.15">
      <c r="A48" s="1" t="s">
        <v>992</v>
      </c>
      <c r="B48" s="235" t="s">
        <v>989</v>
      </c>
      <c r="C48" s="254">
        <v>83.3</v>
      </c>
      <c r="D48" s="471">
        <v>82.1</v>
      </c>
      <c r="E48" s="471">
        <v>80.2</v>
      </c>
      <c r="F48" s="254">
        <v>79.499999999999986</v>
      </c>
      <c r="G48" s="254">
        <v>78.7</v>
      </c>
    </row>
    <row r="49" spans="1:7" ht="9" customHeight="1" x14ac:dyDescent="0.15">
      <c r="A49" s="1" t="s">
        <v>993</v>
      </c>
      <c r="B49" s="235" t="s">
        <v>989</v>
      </c>
      <c r="C49" s="254">
        <v>5.0999999999999996</v>
      </c>
      <c r="D49" s="471">
        <v>5.7</v>
      </c>
      <c r="E49" s="471">
        <v>6.3</v>
      </c>
      <c r="F49" s="254">
        <v>6.6</v>
      </c>
      <c r="G49" s="254">
        <v>6.4</v>
      </c>
    </row>
    <row r="50" spans="1:7" ht="9" customHeight="1" x14ac:dyDescent="0.15">
      <c r="A50" s="1" t="s">
        <v>994</v>
      </c>
      <c r="B50" s="235" t="s">
        <v>989</v>
      </c>
      <c r="C50" s="254">
        <v>7.5</v>
      </c>
      <c r="D50" s="471">
        <v>7.6000000000000005</v>
      </c>
      <c r="E50" s="471">
        <v>7.6</v>
      </c>
      <c r="F50" s="254">
        <v>7.2</v>
      </c>
      <c r="G50" s="254">
        <v>6.8000000000000007</v>
      </c>
    </row>
    <row r="51" spans="1:7" ht="9" customHeight="1" x14ac:dyDescent="0.15">
      <c r="A51" s="1" t="s">
        <v>995</v>
      </c>
      <c r="B51" s="235" t="s">
        <v>989</v>
      </c>
      <c r="C51" s="254">
        <v>29.500000000000004</v>
      </c>
      <c r="D51" s="471">
        <v>31.700000000000003</v>
      </c>
      <c r="E51" s="471">
        <v>31.400000000000002</v>
      </c>
      <c r="F51" s="254">
        <v>33.5</v>
      </c>
      <c r="G51" s="254">
        <v>32.799999999999997</v>
      </c>
    </row>
    <row r="52" spans="1:7" ht="9" customHeight="1" x14ac:dyDescent="0.15">
      <c r="A52" s="1" t="s">
        <v>996</v>
      </c>
      <c r="B52" s="235" t="s">
        <v>989</v>
      </c>
      <c r="C52" s="254">
        <v>0.1</v>
      </c>
      <c r="D52" s="471">
        <v>0.1</v>
      </c>
      <c r="E52" s="471">
        <v>0.1</v>
      </c>
      <c r="F52" s="254">
        <v>0.1</v>
      </c>
      <c r="G52" s="254">
        <v>0</v>
      </c>
    </row>
    <row r="53" spans="1:7" ht="9" customHeight="1" x14ac:dyDescent="0.15">
      <c r="A53" s="1" t="s">
        <v>997</v>
      </c>
      <c r="B53" s="235" t="s">
        <v>989</v>
      </c>
      <c r="C53" s="254">
        <v>0</v>
      </c>
      <c r="D53" s="471">
        <v>0</v>
      </c>
      <c r="E53" s="471">
        <v>0</v>
      </c>
      <c r="F53" s="254">
        <v>0</v>
      </c>
      <c r="G53" s="254">
        <v>0</v>
      </c>
    </row>
    <row r="54" spans="1:7" ht="9" customHeight="1" x14ac:dyDescent="0.15">
      <c r="A54" s="1" t="s">
        <v>998</v>
      </c>
      <c r="B54" s="235" t="s">
        <v>989</v>
      </c>
      <c r="C54" s="254">
        <v>22.7</v>
      </c>
      <c r="D54" s="471">
        <v>22.200000000000003</v>
      </c>
      <c r="E54" s="471">
        <v>22.1</v>
      </c>
      <c r="F54" s="254">
        <v>21.999999999999996</v>
      </c>
      <c r="G54" s="254">
        <v>21.8</v>
      </c>
    </row>
    <row r="55" spans="1:7" ht="9" customHeight="1" x14ac:dyDescent="0.15">
      <c r="A55" s="1" t="s">
        <v>999</v>
      </c>
      <c r="B55" s="235" t="s">
        <v>989</v>
      </c>
      <c r="C55" s="254">
        <v>0</v>
      </c>
      <c r="D55" s="471">
        <v>0</v>
      </c>
      <c r="E55" s="471">
        <v>0</v>
      </c>
      <c r="F55" s="254">
        <v>0</v>
      </c>
      <c r="G55" s="254">
        <v>0</v>
      </c>
    </row>
    <row r="56" spans="1:7" ht="9" customHeight="1" x14ac:dyDescent="0.15">
      <c r="A56" s="1" t="s">
        <v>1000</v>
      </c>
      <c r="B56" s="235" t="s">
        <v>989</v>
      </c>
      <c r="C56" s="254">
        <v>0.1</v>
      </c>
      <c r="D56" s="471">
        <v>0.1</v>
      </c>
      <c r="E56" s="471">
        <v>0.1</v>
      </c>
      <c r="F56" s="254">
        <v>0.1</v>
      </c>
      <c r="G56" s="254">
        <v>0.1</v>
      </c>
    </row>
    <row r="57" spans="1:7" ht="9" customHeight="1" x14ac:dyDescent="0.15">
      <c r="A57" s="1" t="s">
        <v>1001</v>
      </c>
      <c r="B57" s="235" t="s">
        <v>989</v>
      </c>
      <c r="C57" s="254">
        <v>12.2</v>
      </c>
      <c r="D57" s="471">
        <v>12.3</v>
      </c>
      <c r="E57" s="471">
        <v>12.7</v>
      </c>
      <c r="F57" s="254">
        <v>13.2</v>
      </c>
      <c r="G57" s="254">
        <v>13.4</v>
      </c>
    </row>
    <row r="58" spans="1:7" ht="9" customHeight="1" x14ac:dyDescent="0.15">
      <c r="A58" s="3" t="s">
        <v>1002</v>
      </c>
      <c r="B58" s="235" t="s">
        <v>989</v>
      </c>
      <c r="C58" s="469">
        <v>26.4</v>
      </c>
      <c r="D58" s="469">
        <v>26.1</v>
      </c>
      <c r="E58" s="469">
        <v>26.4</v>
      </c>
      <c r="F58" s="469">
        <v>26.900000000000002</v>
      </c>
      <c r="G58" s="469">
        <v>22.7</v>
      </c>
    </row>
    <row r="59" spans="1:7" ht="9" customHeight="1" x14ac:dyDescent="0.15">
      <c r="A59" s="470" t="s">
        <v>1004</v>
      </c>
      <c r="B59" s="235" t="s">
        <v>989</v>
      </c>
      <c r="C59" s="1">
        <v>1.9</v>
      </c>
      <c r="D59" s="471">
        <v>2.1</v>
      </c>
      <c r="E59" s="471">
        <v>2</v>
      </c>
      <c r="F59" s="254">
        <v>2.1</v>
      </c>
      <c r="G59" s="250">
        <v>1.7</v>
      </c>
    </row>
    <row r="60" spans="1:7" ht="9" customHeight="1" x14ac:dyDescent="0.15">
      <c r="A60" s="470" t="s">
        <v>1005</v>
      </c>
      <c r="B60" s="235" t="s">
        <v>989</v>
      </c>
      <c r="C60" s="1">
        <v>24.5</v>
      </c>
      <c r="D60" s="471">
        <v>24</v>
      </c>
      <c r="E60" s="471">
        <v>24.4</v>
      </c>
      <c r="F60" s="254">
        <v>24.8</v>
      </c>
      <c r="G60" s="1">
        <v>21</v>
      </c>
    </row>
    <row r="61" spans="1:7" ht="9" customHeight="1" x14ac:dyDescent="0.15">
      <c r="A61" s="3" t="s">
        <v>1008</v>
      </c>
      <c r="B61" s="226"/>
      <c r="D61" s="467"/>
      <c r="E61" s="467"/>
      <c r="F61" s="254"/>
    </row>
    <row r="62" spans="1:7" ht="9" customHeight="1" x14ac:dyDescent="0.15">
      <c r="A62" s="3" t="s">
        <v>986</v>
      </c>
      <c r="B62" s="226" t="s">
        <v>987</v>
      </c>
      <c r="C62" s="467">
        <v>151.50000000000003</v>
      </c>
      <c r="D62" s="467">
        <v>155.9</v>
      </c>
      <c r="E62" s="467">
        <v>157.89999999999998</v>
      </c>
      <c r="F62" s="467">
        <v>159.29999999999998</v>
      </c>
      <c r="G62" s="467">
        <v>150.49999999999997</v>
      </c>
    </row>
    <row r="63" spans="1:7" ht="9" customHeight="1" x14ac:dyDescent="0.15">
      <c r="A63" s="3" t="s">
        <v>988</v>
      </c>
      <c r="B63" s="235" t="s">
        <v>989</v>
      </c>
      <c r="C63" s="467">
        <v>151.50000000000003</v>
      </c>
      <c r="D63" s="467">
        <v>155.9</v>
      </c>
      <c r="E63" s="467">
        <v>157.89999999999998</v>
      </c>
      <c r="F63" s="467">
        <v>159.29999999999998</v>
      </c>
      <c r="G63" s="467">
        <v>150.49999999999997</v>
      </c>
    </row>
    <row r="64" spans="1:7" ht="9" customHeight="1" x14ac:dyDescent="0.15">
      <c r="A64" s="1" t="s">
        <v>990</v>
      </c>
      <c r="B64" s="235" t="s">
        <v>989</v>
      </c>
      <c r="C64" s="1">
        <v>5.6999999999999993</v>
      </c>
      <c r="D64" s="471">
        <v>5.6999999999999993</v>
      </c>
      <c r="E64" s="471">
        <v>5.6999999999999993</v>
      </c>
      <c r="F64" s="254">
        <v>5.6999999999999993</v>
      </c>
      <c r="G64" s="250">
        <v>5.6999999999999993</v>
      </c>
    </row>
    <row r="65" spans="1:7" ht="9" customHeight="1" x14ac:dyDescent="0.15">
      <c r="A65" s="1" t="s">
        <v>991</v>
      </c>
      <c r="B65" s="235" t="s">
        <v>989</v>
      </c>
      <c r="C65" s="250">
        <v>0</v>
      </c>
      <c r="D65" s="471">
        <v>0</v>
      </c>
      <c r="E65" s="471">
        <v>0</v>
      </c>
      <c r="F65" s="254">
        <v>0</v>
      </c>
      <c r="G65" s="250">
        <v>0</v>
      </c>
    </row>
    <row r="66" spans="1:7" ht="9" customHeight="1" x14ac:dyDescent="0.15">
      <c r="A66" s="1" t="s">
        <v>992</v>
      </c>
      <c r="B66" s="235" t="s">
        <v>989</v>
      </c>
      <c r="C66" s="250">
        <v>0</v>
      </c>
      <c r="D66" s="471">
        <v>0</v>
      </c>
      <c r="E66" s="471">
        <v>0</v>
      </c>
      <c r="F66" s="254">
        <v>0</v>
      </c>
      <c r="G66" s="250">
        <v>0</v>
      </c>
    </row>
    <row r="67" spans="1:7" ht="9" customHeight="1" x14ac:dyDescent="0.15">
      <c r="A67" s="1" t="s">
        <v>993</v>
      </c>
      <c r="B67" s="235" t="s">
        <v>989</v>
      </c>
      <c r="C67" s="1">
        <v>0.2</v>
      </c>
      <c r="D67" s="471">
        <v>0.30000000000000004</v>
      </c>
      <c r="E67" s="471">
        <v>0.4</v>
      </c>
      <c r="F67" s="254">
        <v>0.4</v>
      </c>
      <c r="G67" s="1">
        <v>0.4</v>
      </c>
    </row>
    <row r="68" spans="1:7" ht="9" customHeight="1" x14ac:dyDescent="0.15">
      <c r="A68" s="1" t="s">
        <v>994</v>
      </c>
      <c r="B68" s="235" t="s">
        <v>989</v>
      </c>
      <c r="C68" s="1">
        <v>0.79999999999999993</v>
      </c>
      <c r="D68" s="471">
        <v>0.79999999999999993</v>
      </c>
      <c r="E68" s="471">
        <v>0.89999999999999991</v>
      </c>
      <c r="F68" s="254">
        <v>0.89999999999999991</v>
      </c>
      <c r="G68" s="1">
        <v>0.79999999999999993</v>
      </c>
    </row>
    <row r="69" spans="1:7" ht="9" customHeight="1" x14ac:dyDescent="0.15">
      <c r="A69" s="1" t="s">
        <v>995</v>
      </c>
      <c r="B69" s="235" t="s">
        <v>989</v>
      </c>
      <c r="C69" s="250">
        <v>5.0999999999999996</v>
      </c>
      <c r="D69" s="471">
        <v>6.5</v>
      </c>
      <c r="E69" s="471">
        <v>7.3</v>
      </c>
      <c r="F69" s="254">
        <v>8.1999999999999993</v>
      </c>
      <c r="G69" s="250">
        <v>8.2999999999999989</v>
      </c>
    </row>
    <row r="70" spans="1:7" ht="9" customHeight="1" x14ac:dyDescent="0.15">
      <c r="A70" s="1" t="s">
        <v>996</v>
      </c>
      <c r="B70" s="235" t="s">
        <v>989</v>
      </c>
      <c r="C70" s="1">
        <v>26.2</v>
      </c>
      <c r="D70" s="471">
        <v>26.799999999999997</v>
      </c>
      <c r="E70" s="471">
        <v>27.8</v>
      </c>
      <c r="F70" s="254">
        <v>28.2</v>
      </c>
      <c r="G70" s="1">
        <v>27.1</v>
      </c>
    </row>
    <row r="71" spans="1:7" ht="9" customHeight="1" x14ac:dyDescent="0.15">
      <c r="A71" s="1" t="s">
        <v>997</v>
      </c>
      <c r="B71" s="235" t="s">
        <v>989</v>
      </c>
      <c r="C71" s="1">
        <v>2.4</v>
      </c>
      <c r="D71" s="471">
        <v>2.6</v>
      </c>
      <c r="E71" s="471">
        <v>2.8</v>
      </c>
      <c r="F71" s="254">
        <v>2.8</v>
      </c>
      <c r="G71" s="1">
        <v>2.8</v>
      </c>
    </row>
    <row r="72" spans="1:7" ht="9" customHeight="1" x14ac:dyDescent="0.15">
      <c r="A72" s="1" t="s">
        <v>998</v>
      </c>
      <c r="B72" s="235" t="s">
        <v>989</v>
      </c>
      <c r="C72" s="1">
        <v>14.3</v>
      </c>
      <c r="D72" s="471">
        <v>14.8</v>
      </c>
      <c r="E72" s="471">
        <v>14.8</v>
      </c>
      <c r="F72" s="254">
        <v>15.2</v>
      </c>
      <c r="G72" s="1">
        <v>14.700000000000001</v>
      </c>
    </row>
    <row r="73" spans="1:7" ht="9" customHeight="1" x14ac:dyDescent="0.15">
      <c r="A73" s="1" t="s">
        <v>999</v>
      </c>
      <c r="B73" s="235" t="s">
        <v>989</v>
      </c>
      <c r="C73" s="250">
        <v>2.9000000000000004</v>
      </c>
      <c r="D73" s="471">
        <v>3.1</v>
      </c>
      <c r="E73" s="471">
        <v>3.1</v>
      </c>
      <c r="F73" s="254">
        <v>2.9000000000000004</v>
      </c>
      <c r="G73" s="1">
        <v>2.9000000000000004</v>
      </c>
    </row>
    <row r="74" spans="1:7" ht="9" customHeight="1" x14ac:dyDescent="0.15">
      <c r="A74" s="1" t="s">
        <v>1000</v>
      </c>
      <c r="B74" s="235" t="s">
        <v>989</v>
      </c>
      <c r="C74" s="250">
        <v>90.1</v>
      </c>
      <c r="D74" s="471">
        <v>91.5</v>
      </c>
      <c r="E74" s="471">
        <v>91.1</v>
      </c>
      <c r="F74" s="254">
        <v>90.799999999999983</v>
      </c>
      <c r="G74" s="250">
        <v>83.6</v>
      </c>
    </row>
    <row r="75" spans="1:7" ht="9" customHeight="1" x14ac:dyDescent="0.15">
      <c r="A75" s="1" t="s">
        <v>1001</v>
      </c>
      <c r="B75" s="235" t="s">
        <v>989</v>
      </c>
      <c r="C75" s="1">
        <v>3.8000000000000003</v>
      </c>
      <c r="D75" s="471">
        <v>3.8000000000000003</v>
      </c>
      <c r="E75" s="471">
        <v>4</v>
      </c>
      <c r="F75" s="254">
        <v>4.1999999999999993</v>
      </c>
      <c r="G75" s="1">
        <v>4.1999999999999993</v>
      </c>
    </row>
    <row r="76" spans="1:7" ht="9" customHeight="1" x14ac:dyDescent="0.15">
      <c r="A76" s="3" t="s">
        <v>1009</v>
      </c>
      <c r="B76" s="226"/>
      <c r="D76" s="467"/>
      <c r="E76" s="467"/>
      <c r="F76" s="466"/>
    </row>
    <row r="77" spans="1:7" ht="9" customHeight="1" x14ac:dyDescent="0.15">
      <c r="A77" s="3" t="s">
        <v>986</v>
      </c>
      <c r="B77" s="226" t="s">
        <v>987</v>
      </c>
      <c r="C77" s="248">
        <v>20.7</v>
      </c>
      <c r="D77" s="248">
        <v>21.7</v>
      </c>
      <c r="E77" s="248">
        <v>21.8</v>
      </c>
      <c r="F77" s="248">
        <v>21.599999999999998</v>
      </c>
      <c r="G77" s="248">
        <v>17.200000000000003</v>
      </c>
    </row>
    <row r="78" spans="1:7" ht="9" customHeight="1" x14ac:dyDescent="0.15">
      <c r="A78" s="1" t="s">
        <v>1010</v>
      </c>
      <c r="B78" s="235" t="s">
        <v>989</v>
      </c>
      <c r="C78" s="250">
        <v>20.7</v>
      </c>
      <c r="D78" s="471">
        <v>21.7</v>
      </c>
      <c r="E78" s="471">
        <v>21.8</v>
      </c>
      <c r="F78" s="254">
        <v>21.599999999999998</v>
      </c>
      <c r="G78" s="250">
        <v>17.200000000000003</v>
      </c>
    </row>
    <row r="79" spans="1:7" ht="5.0999999999999996" customHeight="1" thickBot="1" x14ac:dyDescent="0.2">
      <c r="A79" s="27"/>
      <c r="B79" s="472"/>
      <c r="C79" s="473"/>
      <c r="D79" s="473"/>
      <c r="E79" s="473"/>
      <c r="F79" s="27"/>
      <c r="G79" s="27"/>
    </row>
    <row r="80" spans="1:7" ht="9" customHeight="1" thickTop="1" x14ac:dyDescent="0.15">
      <c r="A80" s="474" t="s">
        <v>1011</v>
      </c>
      <c r="F80" s="10"/>
    </row>
    <row r="146" spans="1:3" ht="9" customHeight="1" x14ac:dyDescent="0.15">
      <c r="A146" s="475">
        <v>115.1</v>
      </c>
      <c r="B146" s="475">
        <v>115</v>
      </c>
      <c r="C146" s="475">
        <v>116.5</v>
      </c>
    </row>
    <row r="147" spans="1:3" ht="9" customHeight="1" x14ac:dyDescent="0.15">
      <c r="A147" s="471">
        <v>114.2</v>
      </c>
      <c r="B147" s="471">
        <v>114.1</v>
      </c>
      <c r="C147" s="471">
        <v>115.7</v>
      </c>
    </row>
    <row r="148" spans="1:3" ht="9" customHeight="1" x14ac:dyDescent="0.15">
      <c r="A148" s="476">
        <v>0.9</v>
      </c>
      <c r="B148" s="476">
        <v>0.9</v>
      </c>
      <c r="C148" s="476">
        <v>0.8</v>
      </c>
    </row>
    <row r="149" spans="1:3" ht="9" customHeight="1" x14ac:dyDescent="0.15">
      <c r="A149" s="471"/>
      <c r="B149" s="471"/>
      <c r="C149" s="471"/>
    </row>
    <row r="150" spans="1:3" ht="9" customHeight="1" x14ac:dyDescent="0.15">
      <c r="A150" s="475">
        <v>476.6</v>
      </c>
      <c r="B150" s="475">
        <v>478.6</v>
      </c>
      <c r="C150" s="475">
        <v>477.9</v>
      </c>
    </row>
    <row r="151" spans="1:3" ht="9" customHeight="1" x14ac:dyDescent="0.15">
      <c r="A151" s="471">
        <v>471.1</v>
      </c>
      <c r="B151" s="471">
        <v>473.2</v>
      </c>
      <c r="C151" s="471">
        <v>472.6</v>
      </c>
    </row>
    <row r="152" spans="1:3" ht="9" customHeight="1" x14ac:dyDescent="0.15">
      <c r="A152" s="476">
        <v>5.5</v>
      </c>
      <c r="B152" s="476">
        <v>5.4</v>
      </c>
      <c r="C152" s="476">
        <v>5.3</v>
      </c>
    </row>
    <row r="153" spans="1:3" ht="9" customHeight="1" x14ac:dyDescent="0.15">
      <c r="A153" s="467">
        <v>132.69999999999999</v>
      </c>
      <c r="B153" s="467">
        <v>134.80000000000001</v>
      </c>
      <c r="C153" s="467">
        <v>135.30000000000001</v>
      </c>
    </row>
    <row r="154" spans="1:3" ht="9" customHeight="1" x14ac:dyDescent="0.15">
      <c r="A154" s="475">
        <v>26</v>
      </c>
      <c r="B154" s="475">
        <v>25.2</v>
      </c>
      <c r="C154" s="475">
        <v>24.5</v>
      </c>
    </row>
    <row r="155" spans="1:3" ht="9" customHeight="1" x14ac:dyDescent="0.15">
      <c r="A155" s="14"/>
      <c r="B155" s="14"/>
      <c r="C155" s="14"/>
    </row>
    <row r="156" spans="1:3" ht="9" customHeight="1" x14ac:dyDescent="0.15">
      <c r="A156" s="477">
        <v>3752</v>
      </c>
      <c r="B156" s="477">
        <v>3769</v>
      </c>
      <c r="C156" s="477">
        <v>3773</v>
      </c>
    </row>
    <row r="157" spans="1:3" ht="9" customHeight="1" x14ac:dyDescent="0.15">
      <c r="A157" s="14">
        <v>3544</v>
      </c>
      <c r="B157" s="14">
        <v>3568</v>
      </c>
      <c r="C157" s="14">
        <v>3577</v>
      </c>
    </row>
    <row r="158" spans="1:3" ht="9" customHeight="1" x14ac:dyDescent="0.15">
      <c r="A158" s="478">
        <v>208</v>
      </c>
      <c r="B158" s="478">
        <v>201</v>
      </c>
      <c r="C158" s="478">
        <v>196</v>
      </c>
    </row>
    <row r="168" spans="1:1" ht="9" customHeight="1" x14ac:dyDescent="0.15">
      <c r="A168" s="474"/>
    </row>
    <row r="169" spans="1:1" ht="9" customHeight="1" x14ac:dyDescent="0.15">
      <c r="A169" s="474"/>
    </row>
    <row r="170" spans="1:1" ht="9" customHeight="1" x14ac:dyDescent="0.15">
      <c r="A170" s="474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0" orientation="portrait" useFirstPageNumber="1" horizontalDpi="300" verticalDpi="300" r:id="rId1"/>
  <headerFooter scaleWithDoc="0"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79DA6-D84F-45E0-AF7A-FECADB445239}">
  <dimension ref="A1:J115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0" s="91" customFormat="1" ht="30" customHeight="1" x14ac:dyDescent="0.2">
      <c r="A1" s="1027" t="s">
        <v>1376</v>
      </c>
      <c r="B1" s="1027"/>
      <c r="C1" s="1027"/>
      <c r="D1" s="1027"/>
      <c r="E1" s="1027"/>
      <c r="F1" s="1105"/>
      <c r="G1" s="1105"/>
      <c r="H1" s="609"/>
      <c r="I1" s="609"/>
      <c r="J1" s="609"/>
    </row>
    <row r="2" spans="1:10" ht="9" customHeight="1" x14ac:dyDescent="0.15">
      <c r="A2" s="3" t="s">
        <v>25</v>
      </c>
      <c r="E2" s="11"/>
      <c r="G2" s="11"/>
    </row>
    <row r="3" spans="1:10" ht="9.9499999999999993" customHeight="1" x14ac:dyDescent="0.15">
      <c r="A3" s="1106" t="s">
        <v>1012</v>
      </c>
      <c r="B3" s="1021" t="s">
        <v>609</v>
      </c>
      <c r="C3" s="919">
        <v>2016</v>
      </c>
      <c r="D3" s="919">
        <v>2017</v>
      </c>
      <c r="E3" s="927">
        <v>2018</v>
      </c>
      <c r="F3" s="919">
        <v>2019</v>
      </c>
      <c r="G3" s="919">
        <v>2020</v>
      </c>
    </row>
    <row r="4" spans="1:10" ht="9.9499999999999993" customHeight="1" x14ac:dyDescent="0.15">
      <c r="A4" s="1106"/>
      <c r="B4" s="940"/>
      <c r="C4" s="941"/>
      <c r="D4" s="941"/>
      <c r="E4" s="939"/>
      <c r="F4" s="941"/>
      <c r="G4" s="941"/>
    </row>
    <row r="5" spans="1:10" ht="5.0999999999999996" customHeight="1" x14ac:dyDescent="0.15"/>
    <row r="6" spans="1:10" x14ac:dyDescent="0.15">
      <c r="A6" s="3" t="s">
        <v>1013</v>
      </c>
      <c r="B6" s="226"/>
      <c r="C6" s="250"/>
      <c r="D6" s="479"/>
      <c r="E6" s="479"/>
      <c r="F6" s="250"/>
      <c r="G6" s="250"/>
    </row>
    <row r="7" spans="1:10" x14ac:dyDescent="0.15">
      <c r="A7" s="3" t="s">
        <v>986</v>
      </c>
      <c r="B7" s="226" t="s">
        <v>50</v>
      </c>
      <c r="C7" s="467">
        <v>4032</v>
      </c>
      <c r="D7" s="467">
        <v>4095</v>
      </c>
      <c r="E7" s="467">
        <v>4120</v>
      </c>
      <c r="F7" s="467">
        <v>4139</v>
      </c>
      <c r="G7" s="467">
        <v>3990</v>
      </c>
    </row>
    <row r="8" spans="1:10" x14ac:dyDescent="0.15">
      <c r="A8" s="3" t="s">
        <v>988</v>
      </c>
      <c r="B8" s="235" t="s">
        <v>989</v>
      </c>
      <c r="C8" s="467">
        <v>3777</v>
      </c>
      <c r="D8" s="467">
        <v>3833</v>
      </c>
      <c r="E8" s="467">
        <v>3856</v>
      </c>
      <c r="F8" s="467">
        <v>3875</v>
      </c>
      <c r="G8" s="467">
        <v>3774</v>
      </c>
    </row>
    <row r="9" spans="1:10" x14ac:dyDescent="0.15">
      <c r="A9" s="1" t="s">
        <v>990</v>
      </c>
      <c r="B9" s="235" t="s">
        <v>989</v>
      </c>
      <c r="C9" s="1">
        <v>1218</v>
      </c>
      <c r="D9" s="14">
        <v>1224</v>
      </c>
      <c r="E9" s="14">
        <v>1223</v>
      </c>
      <c r="F9" s="13">
        <v>1222</v>
      </c>
      <c r="G9" s="1">
        <v>1222</v>
      </c>
    </row>
    <row r="10" spans="1:10" x14ac:dyDescent="0.15">
      <c r="A10" s="1" t="s">
        <v>991</v>
      </c>
      <c r="B10" s="235" t="s">
        <v>989</v>
      </c>
      <c r="C10" s="1">
        <v>206</v>
      </c>
      <c r="D10" s="14">
        <v>206</v>
      </c>
      <c r="E10" s="14">
        <v>205</v>
      </c>
      <c r="F10" s="13">
        <v>199</v>
      </c>
      <c r="G10" s="1">
        <v>193</v>
      </c>
    </row>
    <row r="11" spans="1:10" x14ac:dyDescent="0.15">
      <c r="A11" s="1" t="s">
        <v>992</v>
      </c>
      <c r="B11" s="235" t="s">
        <v>989</v>
      </c>
      <c r="C11" s="1">
        <v>331</v>
      </c>
      <c r="D11" s="14">
        <v>326</v>
      </c>
      <c r="E11" s="14">
        <v>319</v>
      </c>
      <c r="F11" s="13">
        <v>317</v>
      </c>
      <c r="G11" s="1">
        <v>314</v>
      </c>
    </row>
    <row r="12" spans="1:10" x14ac:dyDescent="0.15">
      <c r="A12" s="1" t="s">
        <v>993</v>
      </c>
      <c r="B12" s="235" t="s">
        <v>989</v>
      </c>
      <c r="C12" s="1">
        <v>36</v>
      </c>
      <c r="D12" s="14">
        <v>39</v>
      </c>
      <c r="E12" s="14">
        <v>44</v>
      </c>
      <c r="F12" s="13">
        <v>47</v>
      </c>
      <c r="G12" s="1">
        <v>45</v>
      </c>
    </row>
    <row r="13" spans="1:10" x14ac:dyDescent="0.15">
      <c r="A13" s="1" t="s">
        <v>994</v>
      </c>
      <c r="B13" s="235" t="s">
        <v>989</v>
      </c>
      <c r="C13" s="1">
        <v>63</v>
      </c>
      <c r="D13" s="14">
        <v>64</v>
      </c>
      <c r="E13" s="14">
        <v>63</v>
      </c>
      <c r="F13" s="13">
        <v>59</v>
      </c>
      <c r="G13" s="1">
        <v>57</v>
      </c>
    </row>
    <row r="14" spans="1:10" x14ac:dyDescent="0.15">
      <c r="A14" s="1" t="s">
        <v>995</v>
      </c>
      <c r="B14" s="235" t="s">
        <v>989</v>
      </c>
      <c r="C14" s="1">
        <v>190</v>
      </c>
      <c r="D14" s="14">
        <v>215</v>
      </c>
      <c r="E14" s="14">
        <v>222</v>
      </c>
      <c r="F14" s="13">
        <v>240</v>
      </c>
      <c r="G14" s="1">
        <v>241</v>
      </c>
    </row>
    <row r="15" spans="1:10" x14ac:dyDescent="0.15">
      <c r="A15" s="1" t="s">
        <v>996</v>
      </c>
      <c r="B15" s="235" t="s">
        <v>989</v>
      </c>
      <c r="C15" s="1">
        <v>415</v>
      </c>
      <c r="D15" s="14">
        <v>422</v>
      </c>
      <c r="E15" s="14">
        <v>436</v>
      </c>
      <c r="F15" s="13">
        <v>445</v>
      </c>
      <c r="G15" s="1">
        <v>428</v>
      </c>
    </row>
    <row r="16" spans="1:10" x14ac:dyDescent="0.15">
      <c r="A16" s="1" t="s">
        <v>997</v>
      </c>
      <c r="B16" s="235" t="s">
        <v>989</v>
      </c>
      <c r="C16" s="1">
        <v>34</v>
      </c>
      <c r="D16" s="14">
        <v>35</v>
      </c>
      <c r="E16" s="14">
        <v>38</v>
      </c>
      <c r="F16" s="13">
        <v>39</v>
      </c>
      <c r="G16" s="1">
        <v>39</v>
      </c>
    </row>
    <row r="17" spans="1:7" x14ac:dyDescent="0.15">
      <c r="A17" s="1" t="s">
        <v>998</v>
      </c>
      <c r="B17" s="235" t="s">
        <v>989</v>
      </c>
      <c r="C17" s="1">
        <v>291</v>
      </c>
      <c r="D17" s="14">
        <v>294</v>
      </c>
      <c r="E17" s="14">
        <v>294</v>
      </c>
      <c r="F17" s="13">
        <v>298</v>
      </c>
      <c r="G17" s="1">
        <v>294</v>
      </c>
    </row>
    <row r="18" spans="1:7" x14ac:dyDescent="0.15">
      <c r="A18" s="1" t="s">
        <v>999</v>
      </c>
      <c r="B18" s="235" t="s">
        <v>989</v>
      </c>
      <c r="C18" s="1">
        <v>80</v>
      </c>
      <c r="D18" s="14">
        <v>84</v>
      </c>
      <c r="E18" s="14">
        <v>85</v>
      </c>
      <c r="F18" s="13">
        <v>79</v>
      </c>
      <c r="G18" s="1">
        <v>77</v>
      </c>
    </row>
    <row r="19" spans="1:7" x14ac:dyDescent="0.15">
      <c r="A19" s="1" t="s">
        <v>1000</v>
      </c>
      <c r="B19" s="235" t="s">
        <v>989</v>
      </c>
      <c r="C19" s="1">
        <v>819</v>
      </c>
      <c r="D19" s="14">
        <v>830</v>
      </c>
      <c r="E19" s="14">
        <v>829</v>
      </c>
      <c r="F19" s="13">
        <v>827</v>
      </c>
      <c r="G19" s="1">
        <v>760</v>
      </c>
    </row>
    <row r="20" spans="1:7" x14ac:dyDescent="0.15">
      <c r="A20" s="1" t="s">
        <v>1001</v>
      </c>
      <c r="B20" s="235" t="s">
        <v>989</v>
      </c>
      <c r="C20" s="1">
        <v>94</v>
      </c>
      <c r="D20" s="14">
        <v>94</v>
      </c>
      <c r="E20" s="14">
        <v>98</v>
      </c>
      <c r="F20" s="13">
        <v>103</v>
      </c>
      <c r="G20" s="1">
        <v>104</v>
      </c>
    </row>
    <row r="21" spans="1:7" x14ac:dyDescent="0.15">
      <c r="A21" s="3" t="s">
        <v>1002</v>
      </c>
      <c r="B21" s="235" t="s">
        <v>989</v>
      </c>
      <c r="C21" s="270">
        <v>255</v>
      </c>
      <c r="D21" s="270">
        <v>262</v>
      </c>
      <c r="E21" s="270">
        <v>264</v>
      </c>
      <c r="F21" s="270">
        <v>264</v>
      </c>
      <c r="G21" s="270">
        <v>216</v>
      </c>
    </row>
    <row r="22" spans="1:7" x14ac:dyDescent="0.15">
      <c r="A22" s="470" t="s">
        <v>1004</v>
      </c>
      <c r="B22" s="235" t="s">
        <v>989</v>
      </c>
      <c r="C22" s="1">
        <v>156</v>
      </c>
      <c r="D22" s="14">
        <v>165</v>
      </c>
      <c r="E22" s="14">
        <v>165</v>
      </c>
      <c r="F22" s="13">
        <v>164</v>
      </c>
      <c r="G22" s="1">
        <v>132</v>
      </c>
    </row>
    <row r="23" spans="1:7" x14ac:dyDescent="0.15">
      <c r="A23" s="470" t="s">
        <v>1005</v>
      </c>
      <c r="B23" s="235" t="s">
        <v>989</v>
      </c>
      <c r="C23" s="1">
        <v>99</v>
      </c>
      <c r="D23" s="14">
        <v>97</v>
      </c>
      <c r="E23" s="14">
        <v>99</v>
      </c>
      <c r="F23" s="13">
        <v>100</v>
      </c>
      <c r="G23" s="1">
        <v>84</v>
      </c>
    </row>
    <row r="24" spans="1:7" ht="9.75" thickBot="1" x14ac:dyDescent="0.2">
      <c r="A24" s="27"/>
      <c r="B24" s="472"/>
      <c r="C24" s="473"/>
      <c r="D24" s="473"/>
      <c r="E24" s="473"/>
      <c r="F24" s="27"/>
      <c r="G24" s="27"/>
    </row>
    <row r="25" spans="1:7" ht="9.75" thickTop="1" x14ac:dyDescent="0.15">
      <c r="A25" s="474" t="s">
        <v>1011</v>
      </c>
      <c r="F25" s="10"/>
    </row>
    <row r="91" spans="1:3" x14ac:dyDescent="0.15">
      <c r="A91" s="475">
        <v>115.1</v>
      </c>
      <c r="B91" s="475">
        <v>115</v>
      </c>
      <c r="C91" s="475">
        <v>116.5</v>
      </c>
    </row>
    <row r="92" spans="1:3" x14ac:dyDescent="0.15">
      <c r="A92" s="471">
        <v>114.2</v>
      </c>
      <c r="B92" s="471">
        <v>114.1</v>
      </c>
      <c r="C92" s="471">
        <v>115.7</v>
      </c>
    </row>
    <row r="93" spans="1:3" x14ac:dyDescent="0.15">
      <c r="A93" s="476">
        <v>0.9</v>
      </c>
      <c r="B93" s="476">
        <v>0.9</v>
      </c>
      <c r="C93" s="476">
        <v>0.8</v>
      </c>
    </row>
    <row r="94" spans="1:3" x14ac:dyDescent="0.15">
      <c r="A94" s="471"/>
      <c r="B94" s="471"/>
      <c r="C94" s="471"/>
    </row>
    <row r="95" spans="1:3" x14ac:dyDescent="0.15">
      <c r="A95" s="475">
        <v>476.6</v>
      </c>
      <c r="B95" s="475">
        <v>478.6</v>
      </c>
      <c r="C95" s="475">
        <v>477.9</v>
      </c>
    </row>
    <row r="96" spans="1:3" x14ac:dyDescent="0.15">
      <c r="A96" s="471">
        <v>471.1</v>
      </c>
      <c r="B96" s="471">
        <v>473.2</v>
      </c>
      <c r="C96" s="471">
        <v>472.6</v>
      </c>
    </row>
    <row r="97" spans="1:3" x14ac:dyDescent="0.15">
      <c r="A97" s="476">
        <v>5.5</v>
      </c>
      <c r="B97" s="476">
        <v>5.4</v>
      </c>
      <c r="C97" s="476">
        <v>5.3</v>
      </c>
    </row>
    <row r="98" spans="1:3" x14ac:dyDescent="0.15">
      <c r="A98" s="467">
        <v>132.69999999999999</v>
      </c>
      <c r="B98" s="467">
        <v>134.80000000000001</v>
      </c>
      <c r="C98" s="467">
        <v>135.30000000000001</v>
      </c>
    </row>
    <row r="99" spans="1:3" x14ac:dyDescent="0.15">
      <c r="A99" s="475">
        <v>26</v>
      </c>
      <c r="B99" s="475">
        <v>25.2</v>
      </c>
      <c r="C99" s="475">
        <v>24.5</v>
      </c>
    </row>
    <row r="100" spans="1:3" x14ac:dyDescent="0.15">
      <c r="A100" s="14"/>
      <c r="B100" s="14"/>
      <c r="C100" s="14"/>
    </row>
    <row r="101" spans="1:3" x14ac:dyDescent="0.15">
      <c r="A101" s="477">
        <v>3752</v>
      </c>
      <c r="B101" s="477">
        <v>3769</v>
      </c>
      <c r="C101" s="477">
        <v>3773</v>
      </c>
    </row>
    <row r="102" spans="1:3" x14ac:dyDescent="0.15">
      <c r="A102" s="14">
        <v>3544</v>
      </c>
      <c r="B102" s="14">
        <v>3568</v>
      </c>
      <c r="C102" s="14">
        <v>3577</v>
      </c>
    </row>
    <row r="103" spans="1:3" x14ac:dyDescent="0.15">
      <c r="A103" s="478">
        <v>208</v>
      </c>
      <c r="B103" s="478">
        <v>201</v>
      </c>
      <c r="C103" s="478">
        <v>196</v>
      </c>
    </row>
    <row r="113" spans="1:1" x14ac:dyDescent="0.15">
      <c r="A113" s="474"/>
    </row>
    <row r="114" spans="1:1" x14ac:dyDescent="0.15">
      <c r="A114" s="474"/>
    </row>
    <row r="115" spans="1:1" x14ac:dyDescent="0.15">
      <c r="A115" s="474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D5DCF-03F9-422C-AB30-A5E0BD11C9D1}">
  <dimension ref="A1:J295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0" s="91" customFormat="1" ht="30" customHeight="1" x14ac:dyDescent="0.2">
      <c r="A1" s="1027" t="s">
        <v>1375</v>
      </c>
      <c r="B1" s="1027"/>
      <c r="C1" s="1027"/>
      <c r="D1" s="1027"/>
      <c r="E1" s="1027"/>
      <c r="F1" s="1105"/>
      <c r="G1" s="1105"/>
      <c r="H1" s="609"/>
      <c r="I1" s="609"/>
      <c r="J1" s="609"/>
    </row>
    <row r="2" spans="1:10" ht="9" customHeight="1" x14ac:dyDescent="0.15">
      <c r="A2" s="3" t="s">
        <v>25</v>
      </c>
      <c r="E2" s="11"/>
      <c r="G2" s="11"/>
    </row>
    <row r="3" spans="1:10" ht="9.9499999999999993" customHeight="1" x14ac:dyDescent="0.15">
      <c r="A3" s="850" t="s">
        <v>1014</v>
      </c>
      <c r="B3" s="927" t="s">
        <v>609</v>
      </c>
      <c r="C3" s="919">
        <v>2016</v>
      </c>
      <c r="D3" s="919">
        <v>2017</v>
      </c>
      <c r="E3" s="927">
        <v>2018</v>
      </c>
      <c r="F3" s="919">
        <v>2019</v>
      </c>
      <c r="G3" s="919">
        <v>2020</v>
      </c>
    </row>
    <row r="4" spans="1:10" ht="9.9499999999999993" customHeight="1" x14ac:dyDescent="0.15">
      <c r="A4" s="850"/>
      <c r="B4" s="939"/>
      <c r="C4" s="941"/>
      <c r="D4" s="941"/>
      <c r="E4" s="939"/>
      <c r="F4" s="941"/>
      <c r="G4" s="941"/>
    </row>
    <row r="5" spans="1:10" ht="5.0999999999999996" customHeight="1" x14ac:dyDescent="0.15"/>
    <row r="6" spans="1:10" s="3" customFormat="1" ht="9" customHeight="1" x14ac:dyDescent="0.15">
      <c r="A6" s="3" t="s">
        <v>1015</v>
      </c>
      <c r="B6" s="226"/>
      <c r="C6" s="480"/>
      <c r="D6" s="480"/>
      <c r="E6" s="480"/>
      <c r="F6" s="480"/>
      <c r="G6" s="480"/>
    </row>
    <row r="7" spans="1:10" ht="9" customHeight="1" x14ac:dyDescent="0.15">
      <c r="A7" s="3" t="s">
        <v>986</v>
      </c>
      <c r="B7" s="226" t="s">
        <v>1016</v>
      </c>
      <c r="C7" s="481">
        <v>1.2</v>
      </c>
      <c r="D7" s="481">
        <v>1.1988999999999999</v>
      </c>
      <c r="E7" s="481">
        <v>1.2274000000000003</v>
      </c>
      <c r="F7" s="481">
        <v>1.2463</v>
      </c>
      <c r="G7" s="481">
        <v>1.1393</v>
      </c>
    </row>
    <row r="8" spans="1:10" ht="9" customHeight="1" x14ac:dyDescent="0.15">
      <c r="A8" s="3" t="s">
        <v>988</v>
      </c>
      <c r="B8" s="235" t="s">
        <v>989</v>
      </c>
      <c r="C8" s="481">
        <v>1.1942999999999999</v>
      </c>
      <c r="D8" s="481">
        <v>1.1927999999999999</v>
      </c>
      <c r="E8" s="481">
        <v>1.2213000000000003</v>
      </c>
      <c r="F8" s="481">
        <v>1.2399</v>
      </c>
      <c r="G8" s="481">
        <v>1.1344000000000001</v>
      </c>
    </row>
    <row r="9" spans="1:10" ht="9" customHeight="1" x14ac:dyDescent="0.15">
      <c r="A9" s="1" t="s">
        <v>990</v>
      </c>
      <c r="B9" s="235" t="s">
        <v>989</v>
      </c>
      <c r="C9" s="482">
        <v>0</v>
      </c>
      <c r="D9" s="482">
        <v>0</v>
      </c>
      <c r="E9" s="482">
        <v>0</v>
      </c>
      <c r="F9" s="482">
        <v>0</v>
      </c>
      <c r="G9" s="482">
        <v>0</v>
      </c>
    </row>
    <row r="10" spans="1:10" ht="9" customHeight="1" x14ac:dyDescent="0.15">
      <c r="A10" s="1" t="s">
        <v>991</v>
      </c>
      <c r="B10" s="235" t="s">
        <v>989</v>
      </c>
      <c r="C10" s="482">
        <v>3.9E-2</v>
      </c>
      <c r="D10" s="482">
        <v>3.7700000000000004E-2</v>
      </c>
      <c r="E10" s="482">
        <v>3.9E-2</v>
      </c>
      <c r="F10" s="482">
        <v>3.9E-2</v>
      </c>
      <c r="G10" s="482">
        <v>2.6699999999999998E-2</v>
      </c>
    </row>
    <row r="11" spans="1:10" ht="9" customHeight="1" x14ac:dyDescent="0.15">
      <c r="A11" s="1" t="s">
        <v>992</v>
      </c>
      <c r="B11" s="235" t="s">
        <v>989</v>
      </c>
      <c r="C11" s="482">
        <v>0</v>
      </c>
      <c r="D11" s="482">
        <v>0</v>
      </c>
      <c r="E11" s="482">
        <v>0</v>
      </c>
      <c r="F11" s="482">
        <v>0</v>
      </c>
      <c r="G11" s="482">
        <v>0</v>
      </c>
    </row>
    <row r="12" spans="1:10" ht="9" customHeight="1" x14ac:dyDescent="0.15">
      <c r="A12" s="1" t="s">
        <v>993</v>
      </c>
      <c r="B12" s="235" t="s">
        <v>989</v>
      </c>
      <c r="C12" s="482">
        <v>3.9999999999999996E-4</v>
      </c>
      <c r="D12" s="482">
        <v>5.0000000000000001E-4</v>
      </c>
      <c r="E12" s="482">
        <v>6.9999999999999999E-4</v>
      </c>
      <c r="F12" s="482">
        <v>6.9999999999999999E-4</v>
      </c>
      <c r="G12" s="482">
        <v>6.9999999999999999E-4</v>
      </c>
    </row>
    <row r="13" spans="1:10" ht="9" customHeight="1" x14ac:dyDescent="0.15">
      <c r="A13" s="1" t="s">
        <v>994</v>
      </c>
      <c r="B13" s="235" t="s">
        <v>989</v>
      </c>
      <c r="C13" s="482">
        <v>0.26879999999999998</v>
      </c>
      <c r="D13" s="482">
        <v>0.27400000000000002</v>
      </c>
      <c r="E13" s="482">
        <v>0.27779999999999999</v>
      </c>
      <c r="F13" s="482">
        <v>0.26100000000000001</v>
      </c>
      <c r="G13" s="482">
        <v>0.24459999999999998</v>
      </c>
    </row>
    <row r="14" spans="1:10" ht="9" customHeight="1" x14ac:dyDescent="0.15">
      <c r="A14" s="1" t="s">
        <v>995</v>
      </c>
      <c r="B14" s="235" t="s">
        <v>989</v>
      </c>
      <c r="C14" s="482">
        <v>6.3300000000000009E-2</v>
      </c>
      <c r="D14" s="482">
        <v>6.9900000000000004E-2</v>
      </c>
      <c r="E14" s="482">
        <v>7.1200000000000013E-2</v>
      </c>
      <c r="F14" s="482">
        <v>7.3400000000000007E-2</v>
      </c>
      <c r="G14" s="482">
        <v>7.3999999999999996E-2</v>
      </c>
    </row>
    <row r="15" spans="1:10" ht="9" customHeight="1" x14ac:dyDescent="0.15">
      <c r="A15" s="1" t="s">
        <v>996</v>
      </c>
      <c r="B15" s="235" t="s">
        <v>989</v>
      </c>
      <c r="C15" s="482">
        <v>0.47460000000000002</v>
      </c>
      <c r="D15" s="482">
        <v>0.45789999999999997</v>
      </c>
      <c r="E15" s="482">
        <v>0.4753</v>
      </c>
      <c r="F15" s="482">
        <v>0.503</v>
      </c>
      <c r="G15" s="482">
        <v>0.43789999999999996</v>
      </c>
    </row>
    <row r="16" spans="1:10" x14ac:dyDescent="0.15">
      <c r="A16" s="1" t="s">
        <v>997</v>
      </c>
      <c r="B16" s="235" t="s">
        <v>989</v>
      </c>
      <c r="C16" s="482">
        <v>4.58E-2</v>
      </c>
      <c r="D16" s="482">
        <v>4.2799999999999998E-2</v>
      </c>
      <c r="E16" s="482">
        <v>4.5200000000000004E-2</v>
      </c>
      <c r="F16" s="482">
        <v>4.8500000000000001E-2</v>
      </c>
      <c r="G16" s="482">
        <v>0.05</v>
      </c>
    </row>
    <row r="17" spans="1:7" x14ac:dyDescent="0.15">
      <c r="A17" s="1" t="s">
        <v>998</v>
      </c>
      <c r="B17" s="235" t="s">
        <v>989</v>
      </c>
      <c r="C17" s="482">
        <v>0.1792</v>
      </c>
      <c r="D17" s="482">
        <v>0.18290000000000001</v>
      </c>
      <c r="E17" s="482">
        <v>0.18209999999999998</v>
      </c>
      <c r="F17" s="482">
        <v>0.1875</v>
      </c>
      <c r="G17" s="482">
        <v>0.18280000000000002</v>
      </c>
    </row>
    <row r="18" spans="1:7" x14ac:dyDescent="0.15">
      <c r="A18" s="1" t="s">
        <v>999</v>
      </c>
      <c r="B18" s="235" t="s">
        <v>989</v>
      </c>
      <c r="C18" s="482">
        <v>8.6E-3</v>
      </c>
      <c r="D18" s="482">
        <v>9.6000000000000009E-3</v>
      </c>
      <c r="E18" s="482">
        <v>1.0199999999999999E-2</v>
      </c>
      <c r="F18" s="482">
        <v>1.03E-2</v>
      </c>
      <c r="G18" s="482">
        <v>9.4999999999999998E-3</v>
      </c>
    </row>
    <row r="19" spans="1:7" x14ac:dyDescent="0.15">
      <c r="A19" s="1" t="s">
        <v>1000</v>
      </c>
      <c r="B19" s="235" t="s">
        <v>989</v>
      </c>
      <c r="C19" s="482">
        <v>0.11290000000000001</v>
      </c>
      <c r="D19" s="482">
        <v>0.1158</v>
      </c>
      <c r="E19" s="482">
        <v>0.11800000000000001</v>
      </c>
      <c r="F19" s="482">
        <v>0.1145</v>
      </c>
      <c r="G19" s="482">
        <v>0.1062</v>
      </c>
    </row>
    <row r="20" spans="1:7" x14ac:dyDescent="0.15">
      <c r="A20" s="1" t="s">
        <v>1001</v>
      </c>
      <c r="B20" s="235" t="s">
        <v>989</v>
      </c>
      <c r="C20" s="482">
        <v>1.6999999999999999E-3</v>
      </c>
      <c r="D20" s="482">
        <v>1.6999999999999999E-3</v>
      </c>
      <c r="E20" s="482">
        <v>1.8E-3</v>
      </c>
      <c r="F20" s="482">
        <v>2E-3</v>
      </c>
      <c r="G20" s="482">
        <v>2E-3</v>
      </c>
    </row>
    <row r="21" spans="1:7" x14ac:dyDescent="0.15">
      <c r="A21" s="3" t="s">
        <v>1002</v>
      </c>
      <c r="B21" s="235" t="s">
        <v>989</v>
      </c>
      <c r="C21" s="483">
        <v>5.7000000000000002E-3</v>
      </c>
      <c r="D21" s="483">
        <v>6.0999999999999995E-3</v>
      </c>
      <c r="E21" s="483">
        <v>6.0999999999999995E-3</v>
      </c>
      <c r="F21" s="483">
        <v>6.4000000000000003E-3</v>
      </c>
      <c r="G21" s="483">
        <v>4.9000000000000007E-3</v>
      </c>
    </row>
    <row r="22" spans="1:7" x14ac:dyDescent="0.15">
      <c r="A22" s="470" t="s">
        <v>1004</v>
      </c>
      <c r="B22" s="235" t="s">
        <v>989</v>
      </c>
      <c r="C22" s="484">
        <v>0</v>
      </c>
      <c r="D22" s="485">
        <v>0</v>
      </c>
      <c r="E22" s="485">
        <v>0</v>
      </c>
      <c r="F22" s="485">
        <v>0</v>
      </c>
      <c r="G22" s="484">
        <v>0</v>
      </c>
    </row>
    <row r="23" spans="1:7" x14ac:dyDescent="0.15">
      <c r="A23" s="470" t="s">
        <v>1005</v>
      </c>
      <c r="B23" s="235" t="s">
        <v>989</v>
      </c>
      <c r="C23" s="484">
        <v>5.7000000000000002E-3</v>
      </c>
      <c r="D23" s="485">
        <v>6.0999999999999995E-3</v>
      </c>
      <c r="E23" s="485">
        <v>6.0999999999999995E-3</v>
      </c>
      <c r="F23" s="485">
        <v>6.4000000000000003E-3</v>
      </c>
      <c r="G23" s="484">
        <v>4.9000000000000007E-3</v>
      </c>
    </row>
    <row r="24" spans="1:7" x14ac:dyDescent="0.15">
      <c r="A24" s="3" t="s">
        <v>1017</v>
      </c>
      <c r="B24" s="235"/>
      <c r="C24" s="484"/>
      <c r="D24" s="484"/>
      <c r="E24" s="485"/>
      <c r="F24" s="484"/>
      <c r="G24" s="484"/>
    </row>
    <row r="25" spans="1:7" x14ac:dyDescent="0.15">
      <c r="A25" s="3" t="s">
        <v>986</v>
      </c>
      <c r="B25" s="226" t="s">
        <v>1016</v>
      </c>
      <c r="C25" s="481">
        <v>4.8999999999999998E-3</v>
      </c>
      <c r="D25" s="481">
        <v>5.1000000000000004E-3</v>
      </c>
      <c r="E25" s="481">
        <v>5.1000000000000004E-3</v>
      </c>
      <c r="F25" s="481">
        <v>5.1999999999999998E-3</v>
      </c>
      <c r="G25" s="481">
        <v>4.8000000000000004E-3</v>
      </c>
    </row>
    <row r="26" spans="1:7" x14ac:dyDescent="0.15">
      <c r="A26" s="3" t="s">
        <v>988</v>
      </c>
      <c r="B26" s="235" t="s">
        <v>989</v>
      </c>
      <c r="C26" s="481">
        <v>4.8999999999999998E-3</v>
      </c>
      <c r="D26" s="481">
        <v>5.1000000000000004E-3</v>
      </c>
      <c r="E26" s="481">
        <v>5.1000000000000004E-3</v>
      </c>
      <c r="F26" s="481">
        <v>5.1999999999999998E-3</v>
      </c>
      <c r="G26" s="481">
        <v>4.8000000000000004E-3</v>
      </c>
    </row>
    <row r="27" spans="1:7" x14ac:dyDescent="0.15">
      <c r="A27" s="1" t="s">
        <v>990</v>
      </c>
      <c r="B27" s="235" t="s">
        <v>989</v>
      </c>
      <c r="C27" s="484">
        <v>0</v>
      </c>
      <c r="D27" s="485">
        <v>0</v>
      </c>
      <c r="E27" s="485">
        <v>0</v>
      </c>
      <c r="F27" s="484">
        <v>0</v>
      </c>
      <c r="G27" s="484">
        <v>0</v>
      </c>
    </row>
    <row r="28" spans="1:7" x14ac:dyDescent="0.15">
      <c r="A28" s="1" t="s">
        <v>991</v>
      </c>
      <c r="B28" s="235" t="s">
        <v>989</v>
      </c>
      <c r="C28" s="484">
        <v>0</v>
      </c>
      <c r="D28" s="485">
        <v>0</v>
      </c>
      <c r="E28" s="485">
        <v>0</v>
      </c>
      <c r="F28" s="484">
        <v>0</v>
      </c>
      <c r="G28" s="484">
        <v>0</v>
      </c>
    </row>
    <row r="29" spans="1:7" x14ac:dyDescent="0.15">
      <c r="A29" s="1" t="s">
        <v>992</v>
      </c>
      <c r="B29" s="235" t="s">
        <v>989</v>
      </c>
      <c r="C29" s="484">
        <v>0</v>
      </c>
      <c r="D29" s="485">
        <v>0</v>
      </c>
      <c r="E29" s="485">
        <v>0</v>
      </c>
      <c r="F29" s="484">
        <v>0</v>
      </c>
      <c r="G29" s="484">
        <v>0</v>
      </c>
    </row>
    <row r="30" spans="1:7" x14ac:dyDescent="0.15">
      <c r="A30" s="1" t="s">
        <v>993</v>
      </c>
      <c r="B30" s="235" t="s">
        <v>989</v>
      </c>
      <c r="C30" s="484">
        <v>0</v>
      </c>
      <c r="D30" s="485">
        <v>0</v>
      </c>
      <c r="E30" s="485">
        <v>0</v>
      </c>
      <c r="F30" s="484">
        <v>0</v>
      </c>
      <c r="G30" s="484">
        <v>0</v>
      </c>
    </row>
    <row r="31" spans="1:7" x14ac:dyDescent="0.15">
      <c r="A31" s="1" t="s">
        <v>994</v>
      </c>
      <c r="B31" s="235" t="s">
        <v>989</v>
      </c>
      <c r="C31" s="484">
        <v>0</v>
      </c>
      <c r="D31" s="485">
        <v>0</v>
      </c>
      <c r="E31" s="485">
        <v>0</v>
      </c>
      <c r="F31" s="484">
        <v>0</v>
      </c>
      <c r="G31" s="484">
        <v>0</v>
      </c>
    </row>
    <row r="32" spans="1:7" x14ac:dyDescent="0.15">
      <c r="A32" s="1" t="s">
        <v>995</v>
      </c>
      <c r="B32" s="235" t="s">
        <v>989</v>
      </c>
      <c r="C32" s="484">
        <v>0</v>
      </c>
      <c r="D32" s="485">
        <v>0</v>
      </c>
      <c r="E32" s="485">
        <v>0</v>
      </c>
      <c r="F32" s="484">
        <v>0</v>
      </c>
      <c r="G32" s="484">
        <v>0</v>
      </c>
    </row>
    <row r="33" spans="1:7" x14ac:dyDescent="0.15">
      <c r="A33" s="1" t="s">
        <v>996</v>
      </c>
      <c r="B33" s="235" t="s">
        <v>989</v>
      </c>
      <c r="C33" s="484">
        <v>1.3000000000000002E-3</v>
      </c>
      <c r="D33" s="485">
        <v>1.3000000000000002E-3</v>
      </c>
      <c r="E33" s="485">
        <v>1.3000000000000002E-3</v>
      </c>
      <c r="F33" s="484">
        <v>1.3000000000000002E-3</v>
      </c>
      <c r="G33" s="484">
        <v>1.2000000000000001E-3</v>
      </c>
    </row>
    <row r="34" spans="1:7" x14ac:dyDescent="0.15">
      <c r="A34" s="1" t="s">
        <v>997</v>
      </c>
      <c r="B34" s="235" t="s">
        <v>989</v>
      </c>
      <c r="C34" s="484">
        <v>4.0000000000000002E-4</v>
      </c>
      <c r="D34" s="485">
        <v>4.0000000000000002E-4</v>
      </c>
      <c r="E34" s="485">
        <v>4.0000000000000002E-4</v>
      </c>
      <c r="F34" s="484">
        <v>4.0000000000000002E-4</v>
      </c>
      <c r="G34" s="484">
        <v>4.0000000000000002E-4</v>
      </c>
    </row>
    <row r="35" spans="1:7" x14ac:dyDescent="0.15">
      <c r="A35" s="1" t="s">
        <v>998</v>
      </c>
      <c r="B35" s="235" t="s">
        <v>989</v>
      </c>
      <c r="C35" s="484">
        <v>1E-4</v>
      </c>
      <c r="D35" s="485">
        <v>1E-4</v>
      </c>
      <c r="E35" s="485">
        <v>1E-4</v>
      </c>
      <c r="F35" s="484">
        <v>1E-4</v>
      </c>
      <c r="G35" s="484">
        <v>1E-4</v>
      </c>
    </row>
    <row r="36" spans="1:7" x14ac:dyDescent="0.15">
      <c r="A36" s="1" t="s">
        <v>999</v>
      </c>
      <c r="B36" s="235" t="s">
        <v>989</v>
      </c>
      <c r="C36" s="484">
        <v>3.0999999999999999E-3</v>
      </c>
      <c r="D36" s="485">
        <v>3.3E-3</v>
      </c>
      <c r="E36" s="485">
        <v>3.3E-3</v>
      </c>
      <c r="F36" s="484">
        <v>3.3999999999999998E-3</v>
      </c>
      <c r="G36" s="484">
        <v>3.0999999999999999E-3</v>
      </c>
    </row>
    <row r="37" spans="1:7" x14ac:dyDescent="0.15">
      <c r="A37" s="1" t="s">
        <v>1000</v>
      </c>
      <c r="B37" s="235" t="s">
        <v>989</v>
      </c>
      <c r="C37" s="484">
        <v>0</v>
      </c>
      <c r="D37" s="485">
        <v>0</v>
      </c>
      <c r="E37" s="485">
        <v>0</v>
      </c>
      <c r="F37" s="484">
        <v>0</v>
      </c>
      <c r="G37" s="484">
        <v>0</v>
      </c>
    </row>
    <row r="38" spans="1:7" x14ac:dyDescent="0.15">
      <c r="A38" s="1" t="s">
        <v>1001</v>
      </c>
      <c r="B38" s="235" t="s">
        <v>989</v>
      </c>
      <c r="C38" s="484">
        <v>0</v>
      </c>
      <c r="D38" s="485">
        <v>0</v>
      </c>
      <c r="E38" s="485">
        <v>0</v>
      </c>
      <c r="F38" s="484">
        <v>0</v>
      </c>
      <c r="G38" s="484">
        <v>0</v>
      </c>
    </row>
    <row r="39" spans="1:7" x14ac:dyDescent="0.15">
      <c r="A39" s="3" t="s">
        <v>1002</v>
      </c>
      <c r="B39" s="235" t="s">
        <v>989</v>
      </c>
      <c r="C39" s="483">
        <v>0</v>
      </c>
      <c r="D39" s="483">
        <v>0</v>
      </c>
      <c r="E39" s="483">
        <v>0</v>
      </c>
      <c r="F39" s="483">
        <v>0</v>
      </c>
      <c r="G39" s="483">
        <v>0</v>
      </c>
    </row>
    <row r="40" spans="1:7" x14ac:dyDescent="0.15">
      <c r="A40" s="470" t="s">
        <v>1004</v>
      </c>
      <c r="B40" s="235" t="s">
        <v>989</v>
      </c>
      <c r="C40" s="484">
        <v>0</v>
      </c>
      <c r="D40" s="485">
        <v>0</v>
      </c>
      <c r="E40" s="485">
        <v>0</v>
      </c>
      <c r="F40" s="485">
        <v>0</v>
      </c>
      <c r="G40" s="484">
        <v>0</v>
      </c>
    </row>
    <row r="41" spans="1:7" x14ac:dyDescent="0.15">
      <c r="A41" s="470" t="s">
        <v>1005</v>
      </c>
      <c r="B41" s="235" t="s">
        <v>989</v>
      </c>
      <c r="C41" s="484">
        <v>0</v>
      </c>
      <c r="D41" s="485">
        <v>0</v>
      </c>
      <c r="E41" s="485">
        <v>0</v>
      </c>
      <c r="F41" s="485">
        <v>0</v>
      </c>
      <c r="G41" s="484">
        <v>0</v>
      </c>
    </row>
    <row r="42" spans="1:7" x14ac:dyDescent="0.15">
      <c r="A42" s="3" t="s">
        <v>1018</v>
      </c>
      <c r="B42" s="226"/>
      <c r="C42" s="484"/>
      <c r="D42" s="485"/>
      <c r="E42" s="485"/>
      <c r="F42" s="484"/>
      <c r="G42" s="484"/>
    </row>
    <row r="43" spans="1:7" x14ac:dyDescent="0.15">
      <c r="A43" s="3" t="s">
        <v>986</v>
      </c>
      <c r="B43" s="226" t="s">
        <v>1016</v>
      </c>
      <c r="C43" s="467">
        <v>34.1</v>
      </c>
      <c r="D43" s="467">
        <v>34.700000000000003</v>
      </c>
      <c r="E43" s="467">
        <v>34.600000000000009</v>
      </c>
      <c r="F43" s="467">
        <v>34.700000000000003</v>
      </c>
      <c r="G43" s="467">
        <v>32.500000000000007</v>
      </c>
    </row>
    <row r="44" spans="1:7" x14ac:dyDescent="0.15">
      <c r="A44" s="3" t="s">
        <v>988</v>
      </c>
      <c r="B44" s="235" t="s">
        <v>989</v>
      </c>
      <c r="C44" s="248">
        <v>34</v>
      </c>
      <c r="D44" s="248">
        <v>34.6</v>
      </c>
      <c r="E44" s="248">
        <v>34.500000000000007</v>
      </c>
      <c r="F44" s="248">
        <v>34.6</v>
      </c>
      <c r="G44" s="248">
        <v>32.500000000000007</v>
      </c>
    </row>
    <row r="45" spans="1:7" x14ac:dyDescent="0.15">
      <c r="A45" s="1" t="s">
        <v>990</v>
      </c>
      <c r="B45" s="235" t="s">
        <v>989</v>
      </c>
      <c r="C45" s="468">
        <v>1.1000000000000001</v>
      </c>
      <c r="D45" s="468">
        <v>1.1000000000000001</v>
      </c>
      <c r="E45" s="468">
        <v>1.1000000000000001</v>
      </c>
      <c r="F45" s="468">
        <v>1.1000000000000001</v>
      </c>
      <c r="G45" s="468">
        <v>1.1000000000000001</v>
      </c>
    </row>
    <row r="46" spans="1:7" x14ac:dyDescent="0.15">
      <c r="A46" s="1" t="s">
        <v>991</v>
      </c>
      <c r="B46" s="235" t="s">
        <v>989</v>
      </c>
      <c r="C46" s="468">
        <v>0.4</v>
      </c>
      <c r="D46" s="468">
        <v>0.4</v>
      </c>
      <c r="E46" s="468">
        <v>0.4</v>
      </c>
      <c r="F46" s="468">
        <v>0.4</v>
      </c>
      <c r="G46" s="468">
        <v>0.30000000000000004</v>
      </c>
    </row>
    <row r="47" spans="1:7" x14ac:dyDescent="0.15">
      <c r="A47" s="1" t="s">
        <v>992</v>
      </c>
      <c r="B47" s="235" t="s">
        <v>989</v>
      </c>
      <c r="C47" s="468">
        <v>0</v>
      </c>
      <c r="D47" s="468">
        <v>0</v>
      </c>
      <c r="E47" s="468">
        <v>0</v>
      </c>
      <c r="F47" s="468">
        <v>0</v>
      </c>
      <c r="G47" s="468">
        <v>0</v>
      </c>
    </row>
    <row r="48" spans="1:7" x14ac:dyDescent="0.15">
      <c r="A48" s="1" t="s">
        <v>993</v>
      </c>
      <c r="B48" s="235" t="s">
        <v>989</v>
      </c>
      <c r="C48" s="468">
        <v>0.1</v>
      </c>
      <c r="D48" s="468">
        <v>0.1</v>
      </c>
      <c r="E48" s="468">
        <v>0.1</v>
      </c>
      <c r="F48" s="468">
        <v>0.2</v>
      </c>
      <c r="G48" s="468">
        <v>0.2</v>
      </c>
    </row>
    <row r="49" spans="1:7" x14ac:dyDescent="0.15">
      <c r="A49" s="1" t="s">
        <v>994</v>
      </c>
      <c r="B49" s="235" t="s">
        <v>989</v>
      </c>
      <c r="C49" s="468">
        <v>1.3</v>
      </c>
      <c r="D49" s="468">
        <v>1.4</v>
      </c>
      <c r="E49" s="468">
        <v>1.4</v>
      </c>
      <c r="F49" s="468">
        <v>1.2999999999999998</v>
      </c>
      <c r="G49" s="468">
        <v>1.2</v>
      </c>
    </row>
    <row r="50" spans="1:7" x14ac:dyDescent="0.15">
      <c r="A50" s="1" t="s">
        <v>995</v>
      </c>
      <c r="B50" s="235" t="s">
        <v>989</v>
      </c>
      <c r="C50" s="468">
        <v>1.9</v>
      </c>
      <c r="D50" s="468">
        <v>2.2000000000000002</v>
      </c>
      <c r="E50" s="468">
        <v>2.4</v>
      </c>
      <c r="F50" s="468">
        <v>2.7</v>
      </c>
      <c r="G50" s="468">
        <v>2.8</v>
      </c>
    </row>
    <row r="51" spans="1:7" x14ac:dyDescent="0.15">
      <c r="A51" s="1" t="s">
        <v>996</v>
      </c>
      <c r="B51" s="235" t="s">
        <v>989</v>
      </c>
      <c r="C51" s="468">
        <v>0.5</v>
      </c>
      <c r="D51" s="468">
        <v>0.6</v>
      </c>
      <c r="E51" s="468">
        <v>0.6</v>
      </c>
      <c r="F51" s="468">
        <v>0.6</v>
      </c>
      <c r="G51" s="468">
        <v>0.6</v>
      </c>
    </row>
    <row r="52" spans="1:7" x14ac:dyDescent="0.15">
      <c r="A52" s="1" t="s">
        <v>997</v>
      </c>
      <c r="B52" s="235" t="s">
        <v>989</v>
      </c>
      <c r="C52" s="468">
        <v>0.6</v>
      </c>
      <c r="D52" s="468">
        <v>0.5</v>
      </c>
      <c r="E52" s="468">
        <v>0.5</v>
      </c>
      <c r="F52" s="468">
        <v>0.6</v>
      </c>
      <c r="G52" s="468">
        <v>0.6</v>
      </c>
    </row>
    <row r="53" spans="1:7" x14ac:dyDescent="0.15">
      <c r="A53" s="1" t="s">
        <v>998</v>
      </c>
      <c r="B53" s="235" t="s">
        <v>989</v>
      </c>
      <c r="C53" s="468">
        <v>0.30000000000000004</v>
      </c>
      <c r="D53" s="468">
        <v>0.30000000000000004</v>
      </c>
      <c r="E53" s="468">
        <v>0.30000000000000004</v>
      </c>
      <c r="F53" s="468">
        <v>0.30000000000000004</v>
      </c>
      <c r="G53" s="468">
        <v>0.30000000000000004</v>
      </c>
    </row>
    <row r="54" spans="1:7" x14ac:dyDescent="0.15">
      <c r="A54" s="1" t="s">
        <v>999</v>
      </c>
      <c r="B54" s="235" t="s">
        <v>989</v>
      </c>
      <c r="C54" s="468">
        <v>0.4</v>
      </c>
      <c r="D54" s="468">
        <v>0.5</v>
      </c>
      <c r="E54" s="468">
        <v>0.5</v>
      </c>
      <c r="F54" s="468">
        <v>0.5</v>
      </c>
      <c r="G54" s="468">
        <v>0.5</v>
      </c>
    </row>
    <row r="55" spans="1:7" x14ac:dyDescent="0.15">
      <c r="A55" s="1" t="s">
        <v>1000</v>
      </c>
      <c r="B55" s="235" t="s">
        <v>989</v>
      </c>
      <c r="C55" s="468">
        <v>27.299999999999997</v>
      </c>
      <c r="D55" s="468">
        <v>27.400000000000002</v>
      </c>
      <c r="E55" s="468">
        <v>27.1</v>
      </c>
      <c r="F55" s="468">
        <v>26.8</v>
      </c>
      <c r="G55" s="468">
        <v>24.8</v>
      </c>
    </row>
    <row r="56" spans="1:7" x14ac:dyDescent="0.15">
      <c r="A56" s="1" t="s">
        <v>1001</v>
      </c>
      <c r="B56" s="235" t="s">
        <v>989</v>
      </c>
      <c r="C56" s="468">
        <v>0.1</v>
      </c>
      <c r="D56" s="468">
        <v>0.1</v>
      </c>
      <c r="E56" s="468">
        <v>0.1</v>
      </c>
      <c r="F56" s="468">
        <v>0.1</v>
      </c>
      <c r="G56" s="468">
        <v>0.1</v>
      </c>
    </row>
    <row r="57" spans="1:7" x14ac:dyDescent="0.15">
      <c r="A57" s="3" t="s">
        <v>1002</v>
      </c>
      <c r="B57" s="235" t="s">
        <v>989</v>
      </c>
      <c r="C57" s="486">
        <v>0.1</v>
      </c>
      <c r="D57" s="486">
        <v>0.1</v>
      </c>
      <c r="E57" s="486">
        <v>0.1</v>
      </c>
      <c r="F57" s="486">
        <v>0.1</v>
      </c>
      <c r="G57" s="486">
        <v>0</v>
      </c>
    </row>
    <row r="58" spans="1:7" x14ac:dyDescent="0.15">
      <c r="A58" s="470" t="s">
        <v>1004</v>
      </c>
      <c r="B58" s="235" t="s">
        <v>989</v>
      </c>
      <c r="C58" s="254">
        <v>0</v>
      </c>
      <c r="D58" s="471">
        <v>0</v>
      </c>
      <c r="E58" s="471">
        <v>0</v>
      </c>
      <c r="F58" s="254">
        <v>0</v>
      </c>
      <c r="G58" s="254">
        <v>0</v>
      </c>
    </row>
    <row r="59" spans="1:7" x14ac:dyDescent="0.15">
      <c r="A59" s="470" t="s">
        <v>1005</v>
      </c>
      <c r="B59" s="235" t="s">
        <v>989</v>
      </c>
      <c r="C59" s="254">
        <v>0.1</v>
      </c>
      <c r="D59" s="471">
        <v>0.1</v>
      </c>
      <c r="E59" s="471">
        <v>0.1</v>
      </c>
      <c r="F59" s="254">
        <v>0.1</v>
      </c>
      <c r="G59" s="254">
        <v>0</v>
      </c>
    </row>
    <row r="60" spans="1:7" x14ac:dyDescent="0.15">
      <c r="A60" s="3" t="s">
        <v>1019</v>
      </c>
      <c r="B60" s="226"/>
      <c r="C60" s="254"/>
      <c r="D60" s="467"/>
      <c r="E60" s="467"/>
      <c r="F60" s="254"/>
      <c r="G60" s="254"/>
    </row>
    <row r="61" spans="1:7" x14ac:dyDescent="0.15">
      <c r="A61" s="3" t="s">
        <v>986</v>
      </c>
      <c r="B61" s="226" t="s">
        <v>1016</v>
      </c>
      <c r="C61" s="467">
        <v>2.1</v>
      </c>
      <c r="D61" s="467">
        <v>2.2000000000000002</v>
      </c>
      <c r="E61" s="467">
        <v>2.2000000000000002</v>
      </c>
      <c r="F61" s="467">
        <v>2.1</v>
      </c>
      <c r="G61" s="467">
        <v>1.8000000000000003</v>
      </c>
    </row>
    <row r="62" spans="1:7" x14ac:dyDescent="0.15">
      <c r="A62" s="3" t="s">
        <v>988</v>
      </c>
      <c r="B62" s="235" t="s">
        <v>989</v>
      </c>
      <c r="C62" s="467">
        <v>2.1</v>
      </c>
      <c r="D62" s="467">
        <v>2.2000000000000002</v>
      </c>
      <c r="E62" s="467">
        <v>2.2000000000000002</v>
      </c>
      <c r="F62" s="467">
        <v>2.1</v>
      </c>
      <c r="G62" s="467">
        <v>1.8000000000000003</v>
      </c>
    </row>
    <row r="63" spans="1:7" x14ac:dyDescent="0.15">
      <c r="A63" s="1" t="s">
        <v>990</v>
      </c>
      <c r="B63" s="235" t="s">
        <v>989</v>
      </c>
      <c r="C63" s="254">
        <v>0.60000000000000009</v>
      </c>
      <c r="D63" s="471">
        <v>0.60000000000000009</v>
      </c>
      <c r="E63" s="471">
        <v>0.60000000000000009</v>
      </c>
      <c r="F63" s="254">
        <v>0.60000000000000009</v>
      </c>
      <c r="G63" s="254">
        <v>0.5</v>
      </c>
    </row>
    <row r="64" spans="1:7" ht="9" customHeight="1" x14ac:dyDescent="0.15">
      <c r="A64" s="1" t="s">
        <v>991</v>
      </c>
      <c r="B64" s="235" t="s">
        <v>989</v>
      </c>
      <c r="C64" s="254">
        <v>0.5</v>
      </c>
      <c r="D64" s="471">
        <v>0.5</v>
      </c>
      <c r="E64" s="471">
        <v>0.5</v>
      </c>
      <c r="F64" s="254">
        <v>0.4</v>
      </c>
      <c r="G64" s="254">
        <v>0.4</v>
      </c>
    </row>
    <row r="65" spans="1:7" ht="9" customHeight="1" x14ac:dyDescent="0.15">
      <c r="A65" s="1" t="s">
        <v>992</v>
      </c>
      <c r="B65" s="235" t="s">
        <v>989</v>
      </c>
      <c r="C65" s="254">
        <v>0</v>
      </c>
      <c r="D65" s="471">
        <v>0</v>
      </c>
      <c r="E65" s="471">
        <v>0</v>
      </c>
      <c r="F65" s="254">
        <v>0</v>
      </c>
      <c r="G65" s="254">
        <v>0</v>
      </c>
    </row>
    <row r="66" spans="1:7" ht="9" customHeight="1" x14ac:dyDescent="0.15">
      <c r="A66" s="1" t="s">
        <v>993</v>
      </c>
      <c r="B66" s="235" t="s">
        <v>989</v>
      </c>
      <c r="C66" s="254">
        <v>0</v>
      </c>
      <c r="D66" s="471">
        <v>0</v>
      </c>
      <c r="E66" s="471">
        <v>0</v>
      </c>
      <c r="F66" s="254">
        <v>0</v>
      </c>
      <c r="G66" s="254">
        <v>0</v>
      </c>
    </row>
    <row r="67" spans="1:7" ht="9" customHeight="1" x14ac:dyDescent="0.15">
      <c r="A67" s="1" t="s">
        <v>994</v>
      </c>
      <c r="B67" s="235" t="s">
        <v>989</v>
      </c>
      <c r="C67" s="254">
        <v>0.2</v>
      </c>
      <c r="D67" s="471">
        <v>0.2</v>
      </c>
      <c r="E67" s="471">
        <v>0.2</v>
      </c>
      <c r="F67" s="254">
        <v>0.2</v>
      </c>
      <c r="G67" s="254">
        <v>0.2</v>
      </c>
    </row>
    <row r="68" spans="1:7" ht="9" customHeight="1" x14ac:dyDescent="0.15">
      <c r="A68" s="1" t="s">
        <v>995</v>
      </c>
      <c r="B68" s="235" t="s">
        <v>989</v>
      </c>
      <c r="C68" s="254">
        <v>0</v>
      </c>
      <c r="D68" s="471">
        <v>0.1</v>
      </c>
      <c r="E68" s="471">
        <v>0.1</v>
      </c>
      <c r="F68" s="254">
        <v>0.1</v>
      </c>
      <c r="G68" s="254">
        <v>0.1</v>
      </c>
    </row>
    <row r="69" spans="1:7" ht="9" customHeight="1" x14ac:dyDescent="0.15">
      <c r="A69" s="1" t="s">
        <v>996</v>
      </c>
      <c r="B69" s="235" t="s">
        <v>989</v>
      </c>
      <c r="C69" s="254">
        <v>0.79999999999999993</v>
      </c>
      <c r="D69" s="471">
        <v>0.79999999999999993</v>
      </c>
      <c r="E69" s="471">
        <v>0.79999999999999993</v>
      </c>
      <c r="F69" s="254">
        <v>0.79999999999999993</v>
      </c>
      <c r="G69" s="254">
        <v>0.6</v>
      </c>
    </row>
    <row r="70" spans="1:7" ht="9" customHeight="1" x14ac:dyDescent="0.15">
      <c r="A70" s="1" t="s">
        <v>997</v>
      </c>
      <c r="B70" s="235" t="s">
        <v>989</v>
      </c>
      <c r="C70" s="254">
        <v>0</v>
      </c>
      <c r="D70" s="471">
        <v>0</v>
      </c>
      <c r="E70" s="471">
        <v>0</v>
      </c>
      <c r="F70" s="254">
        <v>0</v>
      </c>
      <c r="G70" s="254">
        <v>0</v>
      </c>
    </row>
    <row r="71" spans="1:7" ht="9" customHeight="1" x14ac:dyDescent="0.15">
      <c r="A71" s="1" t="s">
        <v>998</v>
      </c>
      <c r="B71" s="235" t="s">
        <v>989</v>
      </c>
      <c r="C71" s="254">
        <v>0</v>
      </c>
      <c r="D71" s="471">
        <v>0</v>
      </c>
      <c r="E71" s="471">
        <v>0</v>
      </c>
      <c r="F71" s="254">
        <v>0</v>
      </c>
      <c r="G71" s="254">
        <v>0</v>
      </c>
    </row>
    <row r="72" spans="1:7" ht="9" customHeight="1" x14ac:dyDescent="0.15">
      <c r="A72" s="1" t="s">
        <v>999</v>
      </c>
      <c r="B72" s="235" t="s">
        <v>989</v>
      </c>
      <c r="C72" s="254">
        <v>0</v>
      </c>
      <c r="D72" s="471">
        <v>0</v>
      </c>
      <c r="E72" s="471">
        <v>0</v>
      </c>
      <c r="F72" s="254">
        <v>0</v>
      </c>
      <c r="G72" s="254">
        <v>0</v>
      </c>
    </row>
    <row r="73" spans="1:7" ht="9" customHeight="1" x14ac:dyDescent="0.15">
      <c r="A73" s="1" t="s">
        <v>1000</v>
      </c>
      <c r="B73" s="235" t="s">
        <v>989</v>
      </c>
      <c r="C73" s="254">
        <v>0</v>
      </c>
      <c r="D73" s="471">
        <v>0</v>
      </c>
      <c r="E73" s="471">
        <v>0</v>
      </c>
      <c r="F73" s="254">
        <v>0</v>
      </c>
      <c r="G73" s="254">
        <v>0</v>
      </c>
    </row>
    <row r="74" spans="1:7" ht="9" customHeight="1" x14ac:dyDescent="0.15">
      <c r="A74" s="1" t="s">
        <v>1001</v>
      </c>
      <c r="B74" s="235" t="s">
        <v>989</v>
      </c>
      <c r="C74" s="254">
        <v>0</v>
      </c>
      <c r="D74" s="471">
        <v>0</v>
      </c>
      <c r="E74" s="471">
        <v>0</v>
      </c>
      <c r="F74" s="254">
        <v>0</v>
      </c>
      <c r="G74" s="254">
        <v>0</v>
      </c>
    </row>
    <row r="75" spans="1:7" x14ac:dyDescent="0.15">
      <c r="A75" s="3" t="s">
        <v>1002</v>
      </c>
      <c r="B75" s="235" t="s">
        <v>989</v>
      </c>
      <c r="C75" s="486">
        <v>0</v>
      </c>
      <c r="D75" s="486">
        <v>0</v>
      </c>
      <c r="E75" s="486">
        <v>0</v>
      </c>
      <c r="F75" s="486">
        <v>0</v>
      </c>
      <c r="G75" s="486">
        <v>0</v>
      </c>
    </row>
    <row r="76" spans="1:7" x14ac:dyDescent="0.15">
      <c r="A76" s="470" t="s">
        <v>1004</v>
      </c>
      <c r="B76" s="235" t="s">
        <v>989</v>
      </c>
      <c r="C76" s="254">
        <v>0</v>
      </c>
      <c r="D76" s="471">
        <v>0</v>
      </c>
      <c r="E76" s="471">
        <v>0</v>
      </c>
      <c r="F76" s="254">
        <v>0</v>
      </c>
      <c r="G76" s="254">
        <v>0</v>
      </c>
    </row>
    <row r="77" spans="1:7" x14ac:dyDescent="0.15">
      <c r="A77" s="470" t="s">
        <v>1005</v>
      </c>
      <c r="B77" s="235" t="s">
        <v>989</v>
      </c>
      <c r="C77" s="254">
        <v>0</v>
      </c>
      <c r="D77" s="471">
        <v>0</v>
      </c>
      <c r="E77" s="471">
        <v>0</v>
      </c>
      <c r="F77" s="254">
        <v>0</v>
      </c>
      <c r="G77" s="254">
        <v>0</v>
      </c>
    </row>
    <row r="78" spans="1:7" ht="9" customHeight="1" x14ac:dyDescent="0.15">
      <c r="A78" s="3" t="s">
        <v>1020</v>
      </c>
      <c r="B78" s="226"/>
      <c r="C78" s="466"/>
      <c r="D78" s="466"/>
      <c r="E78" s="466"/>
      <c r="F78" s="466"/>
      <c r="G78" s="466"/>
    </row>
    <row r="79" spans="1:7" ht="9" customHeight="1" x14ac:dyDescent="0.15">
      <c r="A79" s="3" t="s">
        <v>986</v>
      </c>
      <c r="B79" s="226" t="s">
        <v>1016</v>
      </c>
      <c r="C79" s="467">
        <v>1.7000000000000002</v>
      </c>
      <c r="D79" s="467">
        <v>1.7000000000000002</v>
      </c>
      <c r="E79" s="467">
        <v>1.7000000000000002</v>
      </c>
      <c r="F79" s="467">
        <v>1.7000000000000002</v>
      </c>
      <c r="G79" s="467">
        <v>1.7000000000000002</v>
      </c>
    </row>
    <row r="80" spans="1:7" ht="9" customHeight="1" x14ac:dyDescent="0.15">
      <c r="A80" s="3" t="s">
        <v>988</v>
      </c>
      <c r="B80" s="235" t="s">
        <v>989</v>
      </c>
      <c r="C80" s="467">
        <v>1.7000000000000002</v>
      </c>
      <c r="D80" s="467">
        <v>1.7000000000000002</v>
      </c>
      <c r="E80" s="467">
        <v>1.7000000000000002</v>
      </c>
      <c r="F80" s="467">
        <v>1.7000000000000002</v>
      </c>
      <c r="G80" s="467">
        <v>1.7000000000000002</v>
      </c>
    </row>
    <row r="81" spans="1:7" ht="9" customHeight="1" x14ac:dyDescent="0.15">
      <c r="A81" s="1" t="s">
        <v>990</v>
      </c>
      <c r="B81" s="235" t="s">
        <v>989</v>
      </c>
      <c r="C81" s="488">
        <v>0.1</v>
      </c>
      <c r="D81" s="488">
        <v>0.1</v>
      </c>
      <c r="E81" s="488">
        <v>0.1</v>
      </c>
      <c r="F81" s="488">
        <v>0.1</v>
      </c>
      <c r="G81" s="488">
        <v>0.1</v>
      </c>
    </row>
    <row r="82" spans="1:7" ht="9" customHeight="1" x14ac:dyDescent="0.15">
      <c r="A82" s="1" t="s">
        <v>991</v>
      </c>
      <c r="B82" s="235" t="s">
        <v>989</v>
      </c>
      <c r="C82" s="488">
        <v>0</v>
      </c>
      <c r="D82" s="488">
        <v>0</v>
      </c>
      <c r="E82" s="488">
        <v>0</v>
      </c>
      <c r="F82" s="488">
        <v>0</v>
      </c>
      <c r="G82" s="488">
        <v>0</v>
      </c>
    </row>
    <row r="83" spans="1:7" ht="9" customHeight="1" x14ac:dyDescent="0.15">
      <c r="A83" s="1" t="s">
        <v>992</v>
      </c>
      <c r="B83" s="235" t="s">
        <v>989</v>
      </c>
      <c r="C83" s="488">
        <v>0</v>
      </c>
      <c r="D83" s="488">
        <v>0</v>
      </c>
      <c r="E83" s="488">
        <v>0</v>
      </c>
      <c r="F83" s="488">
        <v>0</v>
      </c>
      <c r="G83" s="488">
        <v>0</v>
      </c>
    </row>
    <row r="84" spans="1:7" ht="9" customHeight="1" x14ac:dyDescent="0.15">
      <c r="A84" s="1" t="s">
        <v>993</v>
      </c>
      <c r="B84" s="235" t="s">
        <v>989</v>
      </c>
      <c r="C84" s="488">
        <v>0</v>
      </c>
      <c r="D84" s="488">
        <v>0</v>
      </c>
      <c r="E84" s="488">
        <v>0</v>
      </c>
      <c r="F84" s="488">
        <v>0</v>
      </c>
      <c r="G84" s="488">
        <v>0</v>
      </c>
    </row>
    <row r="85" spans="1:7" ht="9" customHeight="1" x14ac:dyDescent="0.15">
      <c r="A85" s="1" t="s">
        <v>994</v>
      </c>
      <c r="B85" s="235" t="s">
        <v>989</v>
      </c>
      <c r="C85" s="488">
        <v>0.1</v>
      </c>
      <c r="D85" s="488">
        <v>0.1</v>
      </c>
      <c r="E85" s="488">
        <v>0.1</v>
      </c>
      <c r="F85" s="488">
        <v>0.1</v>
      </c>
      <c r="G85" s="488">
        <v>0.1</v>
      </c>
    </row>
    <row r="86" spans="1:7" ht="9" customHeight="1" x14ac:dyDescent="0.15">
      <c r="A86" s="1" t="s">
        <v>995</v>
      </c>
      <c r="B86" s="235" t="s">
        <v>989</v>
      </c>
      <c r="C86" s="488">
        <v>0</v>
      </c>
      <c r="D86" s="488">
        <v>0</v>
      </c>
      <c r="E86" s="488">
        <v>0</v>
      </c>
      <c r="F86" s="488">
        <v>0</v>
      </c>
      <c r="G86" s="488">
        <v>0</v>
      </c>
    </row>
    <row r="87" spans="1:7" ht="9" customHeight="1" x14ac:dyDescent="0.15">
      <c r="A87" s="1" t="s">
        <v>996</v>
      </c>
      <c r="B87" s="235" t="s">
        <v>989</v>
      </c>
      <c r="C87" s="488">
        <v>0.60000000000000009</v>
      </c>
      <c r="D87" s="488">
        <v>0.60000000000000009</v>
      </c>
      <c r="E87" s="488">
        <v>0.60000000000000009</v>
      </c>
      <c r="F87" s="488">
        <v>0.60000000000000009</v>
      </c>
      <c r="G87" s="488">
        <v>0.60000000000000009</v>
      </c>
    </row>
    <row r="88" spans="1:7" ht="9" customHeight="1" x14ac:dyDescent="0.15">
      <c r="A88" s="1" t="s">
        <v>997</v>
      </c>
      <c r="B88" s="235" t="s">
        <v>989</v>
      </c>
      <c r="C88" s="488">
        <v>0.1</v>
      </c>
      <c r="D88" s="488">
        <v>0.1</v>
      </c>
      <c r="E88" s="488">
        <v>0.1</v>
      </c>
      <c r="F88" s="488">
        <v>0.1</v>
      </c>
      <c r="G88" s="488">
        <v>0.1</v>
      </c>
    </row>
    <row r="89" spans="1:7" ht="9" customHeight="1" x14ac:dyDescent="0.15">
      <c r="A89" s="1" t="s">
        <v>998</v>
      </c>
      <c r="B89" s="235" t="s">
        <v>989</v>
      </c>
      <c r="C89" s="488">
        <v>0.7</v>
      </c>
      <c r="D89" s="488">
        <v>0.7</v>
      </c>
      <c r="E89" s="488">
        <v>0.7</v>
      </c>
      <c r="F89" s="488">
        <v>0.7</v>
      </c>
      <c r="G89" s="488">
        <v>0.7</v>
      </c>
    </row>
    <row r="90" spans="1:7" ht="9" customHeight="1" x14ac:dyDescent="0.15">
      <c r="A90" s="1" t="s">
        <v>999</v>
      </c>
      <c r="B90" s="235" t="s">
        <v>989</v>
      </c>
      <c r="C90" s="488">
        <v>0</v>
      </c>
      <c r="D90" s="488">
        <v>0</v>
      </c>
      <c r="E90" s="488">
        <v>0</v>
      </c>
      <c r="F90" s="488">
        <v>0</v>
      </c>
      <c r="G90" s="488">
        <v>0</v>
      </c>
    </row>
    <row r="91" spans="1:7" ht="9" customHeight="1" x14ac:dyDescent="0.15">
      <c r="A91" s="1" t="s">
        <v>1000</v>
      </c>
      <c r="B91" s="235" t="s">
        <v>989</v>
      </c>
      <c r="C91" s="488">
        <v>0</v>
      </c>
      <c r="D91" s="488">
        <v>0</v>
      </c>
      <c r="E91" s="488">
        <v>0</v>
      </c>
      <c r="F91" s="488">
        <v>0</v>
      </c>
      <c r="G91" s="488">
        <v>0</v>
      </c>
    </row>
    <row r="92" spans="1:7" ht="9" customHeight="1" x14ac:dyDescent="0.15">
      <c r="A92" s="1" t="s">
        <v>1001</v>
      </c>
      <c r="B92" s="235" t="s">
        <v>989</v>
      </c>
      <c r="C92" s="488">
        <v>0.1</v>
      </c>
      <c r="D92" s="488">
        <v>0.1</v>
      </c>
      <c r="E92" s="488">
        <v>0.1</v>
      </c>
      <c r="F92" s="488">
        <v>0.1</v>
      </c>
      <c r="G92" s="488">
        <v>0.1</v>
      </c>
    </row>
    <row r="93" spans="1:7" ht="9" customHeight="1" x14ac:dyDescent="0.15">
      <c r="A93" s="3" t="s">
        <v>1002</v>
      </c>
      <c r="B93" s="235" t="s">
        <v>989</v>
      </c>
      <c r="C93" s="486">
        <v>0</v>
      </c>
      <c r="D93" s="486">
        <v>0</v>
      </c>
      <c r="E93" s="486">
        <v>0</v>
      </c>
      <c r="F93" s="486">
        <v>0</v>
      </c>
      <c r="G93" s="486">
        <v>0</v>
      </c>
    </row>
    <row r="94" spans="1:7" ht="9" customHeight="1" x14ac:dyDescent="0.15">
      <c r="A94" s="470" t="s">
        <v>1004</v>
      </c>
      <c r="B94" s="235" t="s">
        <v>989</v>
      </c>
      <c r="C94" s="254">
        <v>0</v>
      </c>
      <c r="D94" s="471">
        <v>0</v>
      </c>
      <c r="E94" s="471">
        <v>0</v>
      </c>
      <c r="F94" s="471">
        <v>0</v>
      </c>
      <c r="G94" s="254">
        <v>0</v>
      </c>
    </row>
    <row r="95" spans="1:7" ht="9" customHeight="1" x14ac:dyDescent="0.15">
      <c r="A95" s="470" t="s">
        <v>1005</v>
      </c>
      <c r="B95" s="235" t="s">
        <v>989</v>
      </c>
      <c r="C95" s="254">
        <v>0</v>
      </c>
      <c r="D95" s="471">
        <v>0</v>
      </c>
      <c r="E95" s="471">
        <v>0</v>
      </c>
      <c r="F95" s="471">
        <v>0</v>
      </c>
      <c r="G95" s="254">
        <v>0</v>
      </c>
    </row>
    <row r="96" spans="1:7" ht="9" customHeight="1" x14ac:dyDescent="0.15">
      <c r="A96" s="3" t="s">
        <v>1021</v>
      </c>
      <c r="B96" s="235"/>
      <c r="C96" s="254"/>
      <c r="D96" s="254"/>
      <c r="E96" s="471"/>
      <c r="F96" s="254"/>
      <c r="G96" s="254"/>
    </row>
    <row r="97" spans="1:7" ht="9" customHeight="1" x14ac:dyDescent="0.15">
      <c r="A97" s="3" t="s">
        <v>986</v>
      </c>
      <c r="B97" s="226" t="s">
        <v>1016</v>
      </c>
      <c r="C97" s="467">
        <v>57.699999999999989</v>
      </c>
      <c r="D97" s="467">
        <v>59.4</v>
      </c>
      <c r="E97" s="467">
        <v>60.9</v>
      </c>
      <c r="F97" s="467">
        <v>61.599999999999994</v>
      </c>
      <c r="G97" s="467">
        <v>59.4</v>
      </c>
    </row>
    <row r="98" spans="1:7" ht="9" customHeight="1" x14ac:dyDescent="0.15">
      <c r="A98" s="3" t="s">
        <v>988</v>
      </c>
      <c r="B98" s="235" t="s">
        <v>989</v>
      </c>
      <c r="C98" s="467">
        <v>56.79999999999999</v>
      </c>
      <c r="D98" s="467">
        <v>58.4</v>
      </c>
      <c r="E98" s="467">
        <v>59.9</v>
      </c>
      <c r="F98" s="467">
        <v>60.599999999999994</v>
      </c>
      <c r="G98" s="467">
        <v>58.5</v>
      </c>
    </row>
    <row r="99" spans="1:7" ht="9" customHeight="1" x14ac:dyDescent="0.15">
      <c r="A99" s="1" t="s">
        <v>990</v>
      </c>
      <c r="B99" s="235" t="s">
        <v>989</v>
      </c>
      <c r="C99" s="254">
        <v>12.299999999999997</v>
      </c>
      <c r="D99" s="471">
        <v>12.399999999999999</v>
      </c>
      <c r="E99" s="471">
        <v>12.5</v>
      </c>
      <c r="F99" s="254">
        <v>12.399999999999999</v>
      </c>
      <c r="G99" s="254">
        <v>12.399999999999999</v>
      </c>
    </row>
    <row r="100" spans="1:7" ht="9" customHeight="1" x14ac:dyDescent="0.15">
      <c r="A100" s="1" t="s">
        <v>991</v>
      </c>
      <c r="B100" s="235" t="s">
        <v>989</v>
      </c>
      <c r="C100" s="254">
        <v>4.4000000000000004</v>
      </c>
      <c r="D100" s="471">
        <v>4.4000000000000004</v>
      </c>
      <c r="E100" s="471">
        <v>4.4000000000000004</v>
      </c>
      <c r="F100" s="254">
        <v>4.3</v>
      </c>
      <c r="G100" s="254">
        <v>4.2</v>
      </c>
    </row>
    <row r="101" spans="1:7" ht="9" customHeight="1" x14ac:dyDescent="0.15">
      <c r="A101" s="1" t="s">
        <v>992</v>
      </c>
      <c r="B101" s="235" t="s">
        <v>989</v>
      </c>
      <c r="C101" s="254">
        <v>0</v>
      </c>
      <c r="D101" s="471">
        <v>0</v>
      </c>
      <c r="E101" s="471">
        <v>0</v>
      </c>
      <c r="F101" s="254">
        <v>0</v>
      </c>
      <c r="G101" s="254">
        <v>0</v>
      </c>
    </row>
    <row r="102" spans="1:7" ht="9" customHeight="1" x14ac:dyDescent="0.15">
      <c r="A102" s="1" t="s">
        <v>993</v>
      </c>
      <c r="B102" s="235" t="s">
        <v>989</v>
      </c>
      <c r="C102" s="254">
        <v>0.5</v>
      </c>
      <c r="D102" s="471">
        <v>0.60000000000000009</v>
      </c>
      <c r="E102" s="471">
        <v>0.60000000000000009</v>
      </c>
      <c r="F102" s="254">
        <v>0.7</v>
      </c>
      <c r="G102" s="254">
        <v>0.6</v>
      </c>
    </row>
    <row r="103" spans="1:7" ht="9" customHeight="1" x14ac:dyDescent="0.15">
      <c r="A103" s="1" t="s">
        <v>994</v>
      </c>
      <c r="B103" s="235" t="s">
        <v>989</v>
      </c>
      <c r="C103" s="254">
        <v>2.1999999999999997</v>
      </c>
      <c r="D103" s="471">
        <v>2.2999999999999998</v>
      </c>
      <c r="E103" s="471">
        <v>2.2999999999999998</v>
      </c>
      <c r="F103" s="254">
        <v>2.2000000000000002</v>
      </c>
      <c r="G103" s="254">
        <v>2</v>
      </c>
    </row>
    <row r="104" spans="1:7" ht="9" customHeight="1" x14ac:dyDescent="0.15">
      <c r="A104" s="1" t="s">
        <v>995</v>
      </c>
      <c r="B104" s="235" t="s">
        <v>989</v>
      </c>
      <c r="C104" s="254">
        <v>1.4000000000000001</v>
      </c>
      <c r="D104" s="471">
        <v>1.7000000000000002</v>
      </c>
      <c r="E104" s="471">
        <v>1.8</v>
      </c>
      <c r="F104" s="254">
        <v>1.9000000000000001</v>
      </c>
      <c r="G104" s="254">
        <v>2</v>
      </c>
    </row>
    <row r="105" spans="1:7" ht="9" customHeight="1" x14ac:dyDescent="0.15">
      <c r="A105" s="1" t="s">
        <v>996</v>
      </c>
      <c r="B105" s="235" t="s">
        <v>989</v>
      </c>
      <c r="C105" s="254">
        <v>22.5</v>
      </c>
      <c r="D105" s="471">
        <v>22.9</v>
      </c>
      <c r="E105" s="471">
        <v>23.7</v>
      </c>
      <c r="F105" s="254">
        <v>24.2</v>
      </c>
      <c r="G105" s="254">
        <v>23</v>
      </c>
    </row>
    <row r="106" spans="1:7" ht="9" customHeight="1" x14ac:dyDescent="0.15">
      <c r="A106" s="1" t="s">
        <v>997</v>
      </c>
      <c r="B106" s="235" t="s">
        <v>989</v>
      </c>
      <c r="C106" s="254">
        <v>0.9</v>
      </c>
      <c r="D106" s="471">
        <v>0.9</v>
      </c>
      <c r="E106" s="471">
        <v>0.9</v>
      </c>
      <c r="F106" s="254">
        <v>1</v>
      </c>
      <c r="G106" s="254">
        <v>1</v>
      </c>
    </row>
    <row r="107" spans="1:7" x14ac:dyDescent="0.15">
      <c r="A107" s="1" t="s">
        <v>998</v>
      </c>
      <c r="B107" s="235" t="s">
        <v>989</v>
      </c>
      <c r="C107" s="254">
        <v>4.7999999999999989</v>
      </c>
      <c r="D107" s="471">
        <v>4.8999999999999995</v>
      </c>
      <c r="E107" s="471">
        <v>4.9999999999999991</v>
      </c>
      <c r="F107" s="254">
        <v>4.9999999999999991</v>
      </c>
      <c r="G107" s="254">
        <v>4.8</v>
      </c>
    </row>
    <row r="108" spans="1:7" x14ac:dyDescent="0.15">
      <c r="A108" s="1" t="s">
        <v>999</v>
      </c>
      <c r="B108" s="235" t="s">
        <v>989</v>
      </c>
      <c r="C108" s="254">
        <v>3.6999999999999997</v>
      </c>
      <c r="D108" s="471">
        <v>4.0999999999999996</v>
      </c>
      <c r="E108" s="471">
        <v>4.4000000000000004</v>
      </c>
      <c r="F108" s="254">
        <v>4.5</v>
      </c>
      <c r="G108" s="254">
        <v>4.0999999999999996</v>
      </c>
    </row>
    <row r="109" spans="1:7" x14ac:dyDescent="0.15">
      <c r="A109" s="1" t="s">
        <v>1000</v>
      </c>
      <c r="B109" s="235" t="s">
        <v>989</v>
      </c>
      <c r="C109" s="254">
        <v>0.5</v>
      </c>
      <c r="D109" s="471">
        <v>0.5</v>
      </c>
      <c r="E109" s="471">
        <v>0.5</v>
      </c>
      <c r="F109" s="254">
        <v>0.5</v>
      </c>
      <c r="G109" s="254">
        <v>0.5</v>
      </c>
    </row>
    <row r="110" spans="1:7" x14ac:dyDescent="0.15">
      <c r="A110" s="1" t="s">
        <v>1001</v>
      </c>
      <c r="B110" s="235" t="s">
        <v>989</v>
      </c>
      <c r="C110" s="254">
        <v>3.6</v>
      </c>
      <c r="D110" s="471">
        <v>3.6999999999999997</v>
      </c>
      <c r="E110" s="471">
        <v>3.8</v>
      </c>
      <c r="F110" s="254">
        <v>3.9</v>
      </c>
      <c r="G110" s="254">
        <v>3.9</v>
      </c>
    </row>
    <row r="111" spans="1:7" x14ac:dyDescent="0.15">
      <c r="A111" s="3" t="s">
        <v>1002</v>
      </c>
      <c r="B111" s="235" t="s">
        <v>989</v>
      </c>
      <c r="C111" s="486">
        <v>0.89999999999999991</v>
      </c>
      <c r="D111" s="486">
        <v>1</v>
      </c>
      <c r="E111" s="486">
        <v>1</v>
      </c>
      <c r="F111" s="486">
        <v>1</v>
      </c>
      <c r="G111" s="486">
        <v>0.89999999999999991</v>
      </c>
    </row>
    <row r="112" spans="1:7" x14ac:dyDescent="0.15">
      <c r="A112" s="470" t="s">
        <v>1004</v>
      </c>
      <c r="B112" s="235" t="s">
        <v>989</v>
      </c>
      <c r="C112" s="254">
        <v>0.79999999999999993</v>
      </c>
      <c r="D112" s="471">
        <v>0.9</v>
      </c>
      <c r="E112" s="471">
        <v>0.9</v>
      </c>
      <c r="F112" s="471">
        <v>0.9</v>
      </c>
      <c r="G112" s="254">
        <v>0.79999999999999993</v>
      </c>
    </row>
    <row r="113" spans="1:7" x14ac:dyDescent="0.15">
      <c r="A113" s="470" t="s">
        <v>1005</v>
      </c>
      <c r="B113" s="235" t="s">
        <v>989</v>
      </c>
      <c r="C113" s="254">
        <v>0.1</v>
      </c>
      <c r="D113" s="471">
        <v>0.1</v>
      </c>
      <c r="E113" s="471">
        <v>0.1</v>
      </c>
      <c r="F113" s="471">
        <v>0.1</v>
      </c>
      <c r="G113" s="254">
        <v>0.1</v>
      </c>
    </row>
    <row r="114" spans="1:7" x14ac:dyDescent="0.15">
      <c r="A114" s="3" t="s">
        <v>1022</v>
      </c>
      <c r="B114" s="226"/>
      <c r="C114" s="254"/>
      <c r="D114" s="471"/>
      <c r="E114" s="471"/>
      <c r="F114" s="254"/>
      <c r="G114" s="254"/>
    </row>
    <row r="115" spans="1:7" x14ac:dyDescent="0.15">
      <c r="A115" s="3" t="s">
        <v>986</v>
      </c>
      <c r="B115" s="226" t="s">
        <v>1016</v>
      </c>
      <c r="C115" s="467">
        <v>3.5000000000000004</v>
      </c>
      <c r="D115" s="467">
        <v>3.4000000000000004</v>
      </c>
      <c r="E115" s="467">
        <v>3.4000000000000004</v>
      </c>
      <c r="F115" s="467">
        <v>3.3000000000000003</v>
      </c>
      <c r="G115" s="467">
        <v>3.2</v>
      </c>
    </row>
    <row r="116" spans="1:7" x14ac:dyDescent="0.15">
      <c r="A116" s="3" t="s">
        <v>988</v>
      </c>
      <c r="B116" s="235" t="s">
        <v>989</v>
      </c>
      <c r="C116" s="467">
        <v>3.5000000000000004</v>
      </c>
      <c r="D116" s="467">
        <v>3.4000000000000004</v>
      </c>
      <c r="E116" s="467">
        <v>3.4000000000000004</v>
      </c>
      <c r="F116" s="467">
        <v>3.3000000000000003</v>
      </c>
      <c r="G116" s="467">
        <v>3.2</v>
      </c>
    </row>
    <row r="117" spans="1:7" x14ac:dyDescent="0.15">
      <c r="A117" s="1" t="s">
        <v>990</v>
      </c>
      <c r="B117" s="235" t="s">
        <v>989</v>
      </c>
      <c r="C117" s="468">
        <v>0.8</v>
      </c>
      <c r="D117" s="468">
        <v>0.70000000000000007</v>
      </c>
      <c r="E117" s="468">
        <v>0.70000000000000007</v>
      </c>
      <c r="F117" s="468">
        <v>0.70000000000000007</v>
      </c>
      <c r="G117" s="468">
        <v>0.70000000000000007</v>
      </c>
    </row>
    <row r="118" spans="1:7" x14ac:dyDescent="0.15">
      <c r="A118" s="1" t="s">
        <v>991</v>
      </c>
      <c r="B118" s="235" t="s">
        <v>989</v>
      </c>
      <c r="C118" s="468">
        <v>1</v>
      </c>
      <c r="D118" s="468">
        <v>1</v>
      </c>
      <c r="E118" s="468">
        <v>1</v>
      </c>
      <c r="F118" s="468">
        <v>0.9</v>
      </c>
      <c r="G118" s="468">
        <v>0.9</v>
      </c>
    </row>
    <row r="119" spans="1:7" x14ac:dyDescent="0.15">
      <c r="A119" s="1" t="s">
        <v>992</v>
      </c>
      <c r="B119" s="235" t="s">
        <v>989</v>
      </c>
      <c r="C119" s="468">
        <v>0</v>
      </c>
      <c r="D119" s="468">
        <v>0</v>
      </c>
      <c r="E119" s="468">
        <v>0</v>
      </c>
      <c r="F119" s="468">
        <v>0</v>
      </c>
      <c r="G119" s="468">
        <v>0</v>
      </c>
    </row>
    <row r="120" spans="1:7" x14ac:dyDescent="0.15">
      <c r="A120" s="1" t="s">
        <v>993</v>
      </c>
      <c r="B120" s="235" t="s">
        <v>989</v>
      </c>
      <c r="C120" s="468">
        <v>0</v>
      </c>
      <c r="D120" s="468">
        <v>0</v>
      </c>
      <c r="E120" s="468">
        <v>0</v>
      </c>
      <c r="F120" s="468">
        <v>0</v>
      </c>
      <c r="G120" s="468">
        <v>0</v>
      </c>
    </row>
    <row r="121" spans="1:7" x14ac:dyDescent="0.15">
      <c r="A121" s="1" t="s">
        <v>994</v>
      </c>
      <c r="B121" s="235" t="s">
        <v>989</v>
      </c>
      <c r="C121" s="468">
        <v>0.4</v>
      </c>
      <c r="D121" s="468">
        <v>0.4</v>
      </c>
      <c r="E121" s="468">
        <v>0.4</v>
      </c>
      <c r="F121" s="468">
        <v>0.4</v>
      </c>
      <c r="G121" s="468">
        <v>0.4</v>
      </c>
    </row>
    <row r="122" spans="1:7" x14ac:dyDescent="0.15">
      <c r="A122" s="1" t="s">
        <v>995</v>
      </c>
      <c r="B122" s="235" t="s">
        <v>989</v>
      </c>
      <c r="C122" s="468">
        <v>0.2</v>
      </c>
      <c r="D122" s="468">
        <v>0.2</v>
      </c>
      <c r="E122" s="468">
        <v>0.2</v>
      </c>
      <c r="F122" s="468">
        <v>0.2</v>
      </c>
      <c r="G122" s="468">
        <v>0.2</v>
      </c>
    </row>
    <row r="123" spans="1:7" x14ac:dyDescent="0.15">
      <c r="A123" s="1" t="s">
        <v>996</v>
      </c>
      <c r="B123" s="235" t="s">
        <v>989</v>
      </c>
      <c r="C123" s="468">
        <v>0.9</v>
      </c>
      <c r="D123" s="468">
        <v>0.9</v>
      </c>
      <c r="E123" s="468">
        <v>0.9</v>
      </c>
      <c r="F123" s="468">
        <v>0.9</v>
      </c>
      <c r="G123" s="468">
        <v>0.8</v>
      </c>
    </row>
    <row r="124" spans="1:7" x14ac:dyDescent="0.15">
      <c r="A124" s="1" t="s">
        <v>997</v>
      </c>
      <c r="B124" s="235" t="s">
        <v>989</v>
      </c>
      <c r="C124" s="468">
        <v>0.1</v>
      </c>
      <c r="D124" s="468">
        <v>0.1</v>
      </c>
      <c r="E124" s="468">
        <v>0.1</v>
      </c>
      <c r="F124" s="468">
        <v>0.1</v>
      </c>
      <c r="G124" s="468">
        <v>0.1</v>
      </c>
    </row>
    <row r="125" spans="1:7" x14ac:dyDescent="0.15">
      <c r="A125" s="1" t="s">
        <v>998</v>
      </c>
      <c r="B125" s="235" t="s">
        <v>989</v>
      </c>
      <c r="C125" s="468">
        <v>0</v>
      </c>
      <c r="D125" s="468">
        <v>0</v>
      </c>
      <c r="E125" s="468">
        <v>0</v>
      </c>
      <c r="F125" s="468">
        <v>0</v>
      </c>
      <c r="G125" s="468">
        <v>0</v>
      </c>
    </row>
    <row r="126" spans="1:7" x14ac:dyDescent="0.15">
      <c r="A126" s="1" t="s">
        <v>999</v>
      </c>
      <c r="B126" s="235" t="s">
        <v>989</v>
      </c>
      <c r="C126" s="468">
        <v>0.1</v>
      </c>
      <c r="D126" s="468">
        <v>0.1</v>
      </c>
      <c r="E126" s="468">
        <v>0.1</v>
      </c>
      <c r="F126" s="468">
        <v>0.1</v>
      </c>
      <c r="G126" s="468">
        <v>0.1</v>
      </c>
    </row>
    <row r="127" spans="1:7" x14ac:dyDescent="0.15">
      <c r="A127" s="1" t="s">
        <v>1000</v>
      </c>
      <c r="B127" s="235" t="s">
        <v>989</v>
      </c>
      <c r="C127" s="468">
        <v>0</v>
      </c>
      <c r="D127" s="468">
        <v>0</v>
      </c>
      <c r="E127" s="468">
        <v>0</v>
      </c>
      <c r="F127" s="468">
        <v>0</v>
      </c>
      <c r="G127" s="468">
        <v>0</v>
      </c>
    </row>
    <row r="128" spans="1:7" x14ac:dyDescent="0.15">
      <c r="A128" s="1" t="s">
        <v>1001</v>
      </c>
      <c r="B128" s="235" t="s">
        <v>989</v>
      </c>
      <c r="C128" s="468">
        <v>0</v>
      </c>
      <c r="D128" s="468">
        <v>0</v>
      </c>
      <c r="E128" s="468">
        <v>0</v>
      </c>
      <c r="F128" s="468">
        <v>0</v>
      </c>
      <c r="G128" s="468">
        <v>0</v>
      </c>
    </row>
    <row r="129" spans="1:7" x14ac:dyDescent="0.15">
      <c r="A129" s="3" t="s">
        <v>1002</v>
      </c>
      <c r="B129" s="235" t="s">
        <v>989</v>
      </c>
      <c r="C129" s="486">
        <v>0</v>
      </c>
      <c r="D129" s="486">
        <v>0</v>
      </c>
      <c r="E129" s="486">
        <v>0</v>
      </c>
      <c r="F129" s="486">
        <v>0</v>
      </c>
      <c r="G129" s="486">
        <v>0</v>
      </c>
    </row>
    <row r="130" spans="1:7" x14ac:dyDescent="0.15">
      <c r="A130" s="470" t="s">
        <v>1004</v>
      </c>
      <c r="B130" s="235" t="s">
        <v>989</v>
      </c>
      <c r="C130" s="254">
        <v>0</v>
      </c>
      <c r="D130" s="471">
        <v>0</v>
      </c>
      <c r="E130" s="471">
        <v>0</v>
      </c>
      <c r="F130" s="254">
        <v>0</v>
      </c>
      <c r="G130" s="254">
        <v>0</v>
      </c>
    </row>
    <row r="131" spans="1:7" x14ac:dyDescent="0.15">
      <c r="A131" s="470" t="s">
        <v>1005</v>
      </c>
      <c r="B131" s="235" t="s">
        <v>989</v>
      </c>
      <c r="C131" s="254">
        <v>0</v>
      </c>
      <c r="D131" s="471">
        <v>0</v>
      </c>
      <c r="E131" s="471">
        <v>0</v>
      </c>
      <c r="F131" s="254">
        <v>0</v>
      </c>
      <c r="G131" s="254">
        <v>0</v>
      </c>
    </row>
    <row r="132" spans="1:7" x14ac:dyDescent="0.15">
      <c r="A132" s="3" t="s">
        <v>1023</v>
      </c>
      <c r="B132" s="226"/>
      <c r="C132" s="484"/>
      <c r="D132" s="481"/>
      <c r="E132" s="481"/>
      <c r="F132" s="484"/>
      <c r="G132" s="484"/>
    </row>
    <row r="133" spans="1:7" x14ac:dyDescent="0.15">
      <c r="A133" s="3" t="s">
        <v>986</v>
      </c>
      <c r="B133" s="226" t="s">
        <v>1016</v>
      </c>
      <c r="C133" s="481">
        <v>0.01</v>
      </c>
      <c r="D133" s="481">
        <v>1.0199999999999999E-2</v>
      </c>
      <c r="E133" s="481">
        <v>1.0600000000000002E-2</v>
      </c>
      <c r="F133" s="481">
        <v>1.0900000000000002E-2</v>
      </c>
      <c r="G133" s="481">
        <v>9.9999999999999985E-3</v>
      </c>
    </row>
    <row r="134" spans="1:7" x14ac:dyDescent="0.15">
      <c r="A134" s="3" t="s">
        <v>988</v>
      </c>
      <c r="B134" s="235" t="s">
        <v>989</v>
      </c>
      <c r="C134" s="481">
        <v>9.9000000000000008E-3</v>
      </c>
      <c r="D134" s="481">
        <v>9.9999999999999985E-3</v>
      </c>
      <c r="E134" s="481">
        <v>1.0400000000000001E-2</v>
      </c>
      <c r="F134" s="481">
        <v>1.0700000000000001E-2</v>
      </c>
      <c r="G134" s="481">
        <v>9.8999999999999991E-3</v>
      </c>
    </row>
    <row r="135" spans="1:7" x14ac:dyDescent="0.15">
      <c r="A135" s="1" t="s">
        <v>990</v>
      </c>
      <c r="B135" s="235" t="s">
        <v>989</v>
      </c>
      <c r="C135" s="484">
        <v>0</v>
      </c>
      <c r="D135" s="485">
        <v>0</v>
      </c>
      <c r="E135" s="485">
        <v>0</v>
      </c>
      <c r="F135" s="484">
        <v>0</v>
      </c>
      <c r="G135" s="484">
        <v>0</v>
      </c>
    </row>
    <row r="136" spans="1:7" x14ac:dyDescent="0.15">
      <c r="A136" s="1" t="s">
        <v>991</v>
      </c>
      <c r="B136" s="235" t="s">
        <v>989</v>
      </c>
      <c r="C136" s="484">
        <v>0</v>
      </c>
      <c r="D136" s="485">
        <v>0</v>
      </c>
      <c r="E136" s="485">
        <v>0</v>
      </c>
      <c r="F136" s="484">
        <v>0</v>
      </c>
      <c r="G136" s="484">
        <v>0</v>
      </c>
    </row>
    <row r="137" spans="1:7" x14ac:dyDescent="0.15">
      <c r="A137" s="1" t="s">
        <v>992</v>
      </c>
      <c r="B137" s="235" t="s">
        <v>989</v>
      </c>
      <c r="C137" s="484">
        <v>0</v>
      </c>
      <c r="D137" s="485">
        <v>0</v>
      </c>
      <c r="E137" s="485">
        <v>0</v>
      </c>
      <c r="F137" s="484">
        <v>0</v>
      </c>
      <c r="G137" s="484">
        <v>0</v>
      </c>
    </row>
    <row r="138" spans="1:7" x14ac:dyDescent="0.15">
      <c r="A138" s="1" t="s">
        <v>993</v>
      </c>
      <c r="B138" s="235" t="s">
        <v>989</v>
      </c>
      <c r="C138" s="484">
        <v>0</v>
      </c>
      <c r="D138" s="485">
        <v>0</v>
      </c>
      <c r="E138" s="485">
        <v>0</v>
      </c>
      <c r="F138" s="484">
        <v>0</v>
      </c>
      <c r="G138" s="484">
        <v>0</v>
      </c>
    </row>
    <row r="139" spans="1:7" x14ac:dyDescent="0.15">
      <c r="A139" s="1" t="s">
        <v>994</v>
      </c>
      <c r="B139" s="235" t="s">
        <v>989</v>
      </c>
      <c r="C139" s="484">
        <v>0</v>
      </c>
      <c r="D139" s="485">
        <v>0</v>
      </c>
      <c r="E139" s="485">
        <v>0</v>
      </c>
      <c r="F139" s="484">
        <v>0</v>
      </c>
      <c r="G139" s="484">
        <v>0</v>
      </c>
    </row>
    <row r="140" spans="1:7" x14ac:dyDescent="0.15">
      <c r="A140" s="1" t="s">
        <v>995</v>
      </c>
      <c r="B140" s="235" t="s">
        <v>989</v>
      </c>
      <c r="C140" s="484">
        <v>0</v>
      </c>
      <c r="D140" s="485">
        <v>0</v>
      </c>
      <c r="E140" s="485">
        <v>0</v>
      </c>
      <c r="F140" s="484">
        <v>0</v>
      </c>
      <c r="G140" s="484">
        <v>0</v>
      </c>
    </row>
    <row r="141" spans="1:7" x14ac:dyDescent="0.15">
      <c r="A141" s="1" t="s">
        <v>996</v>
      </c>
      <c r="B141" s="235" t="s">
        <v>989</v>
      </c>
      <c r="C141" s="484">
        <v>7.0999999999999995E-3</v>
      </c>
      <c r="D141" s="485">
        <v>6.899999999999999E-3</v>
      </c>
      <c r="E141" s="485">
        <v>7.1999999999999998E-3</v>
      </c>
      <c r="F141" s="484">
        <v>7.4999999999999997E-3</v>
      </c>
      <c r="G141" s="484">
        <v>6.6999999999999994E-3</v>
      </c>
    </row>
    <row r="142" spans="1:7" x14ac:dyDescent="0.15">
      <c r="A142" s="1" t="s">
        <v>997</v>
      </c>
      <c r="B142" s="235" t="s">
        <v>989</v>
      </c>
      <c r="C142" s="484">
        <v>2.0000000000000001E-4</v>
      </c>
      <c r="D142" s="485">
        <v>2.0000000000000001E-4</v>
      </c>
      <c r="E142" s="485">
        <v>2.0000000000000001E-4</v>
      </c>
      <c r="F142" s="484">
        <v>2.9999999999999997E-4</v>
      </c>
      <c r="G142" s="484">
        <v>2.9999999999999997E-4</v>
      </c>
    </row>
    <row r="143" spans="1:7" ht="9" customHeight="1" x14ac:dyDescent="0.15">
      <c r="A143" s="1" t="s">
        <v>998</v>
      </c>
      <c r="B143" s="235" t="s">
        <v>989</v>
      </c>
      <c r="C143" s="484">
        <v>8.0000000000000004E-4</v>
      </c>
      <c r="D143" s="485">
        <v>8.9999999999999998E-4</v>
      </c>
      <c r="E143" s="485">
        <v>8.9999999999999998E-4</v>
      </c>
      <c r="F143" s="484">
        <v>8.0000000000000004E-4</v>
      </c>
      <c r="G143" s="484">
        <v>8.9999999999999998E-4</v>
      </c>
    </row>
    <row r="144" spans="1:7" ht="9" customHeight="1" x14ac:dyDescent="0.15">
      <c r="A144" s="1" t="s">
        <v>999</v>
      </c>
      <c r="B144" s="235" t="s">
        <v>989</v>
      </c>
      <c r="C144" s="484">
        <v>1.5999999999999999E-3</v>
      </c>
      <c r="D144" s="485">
        <v>1.8E-3</v>
      </c>
      <c r="E144" s="485">
        <v>1.9E-3</v>
      </c>
      <c r="F144" s="484">
        <v>1.9E-3</v>
      </c>
      <c r="G144" s="484">
        <v>1.8E-3</v>
      </c>
    </row>
    <row r="145" spans="1:7" ht="9" customHeight="1" x14ac:dyDescent="0.15">
      <c r="A145" s="1" t="s">
        <v>1000</v>
      </c>
      <c r="B145" s="235" t="s">
        <v>989</v>
      </c>
      <c r="C145" s="484">
        <v>2.0000000000000001E-4</v>
      </c>
      <c r="D145" s="485">
        <v>2.0000000000000001E-4</v>
      </c>
      <c r="E145" s="485">
        <v>2.0000000000000001E-4</v>
      </c>
      <c r="F145" s="484">
        <v>2.0000000000000001E-4</v>
      </c>
      <c r="G145" s="484">
        <v>2.0000000000000001E-4</v>
      </c>
    </row>
    <row r="146" spans="1:7" ht="9" customHeight="1" x14ac:dyDescent="0.15">
      <c r="A146" s="1" t="s">
        <v>1001</v>
      </c>
      <c r="B146" s="235" t="s">
        <v>989</v>
      </c>
      <c r="C146" s="484">
        <v>0</v>
      </c>
      <c r="D146" s="485">
        <v>0</v>
      </c>
      <c r="E146" s="485">
        <v>0</v>
      </c>
      <c r="F146" s="484">
        <v>0</v>
      </c>
      <c r="G146" s="484">
        <v>0</v>
      </c>
    </row>
    <row r="147" spans="1:7" ht="9" customHeight="1" x14ac:dyDescent="0.15">
      <c r="A147" s="3" t="s">
        <v>1002</v>
      </c>
      <c r="B147" s="235" t="s">
        <v>989</v>
      </c>
      <c r="C147" s="483">
        <v>1E-4</v>
      </c>
      <c r="D147" s="483">
        <v>2.0000000000000001E-4</v>
      </c>
      <c r="E147" s="483">
        <v>2.0000000000000001E-4</v>
      </c>
      <c r="F147" s="483">
        <v>2.0000000000000001E-4</v>
      </c>
      <c r="G147" s="483">
        <v>1E-4</v>
      </c>
    </row>
    <row r="148" spans="1:7" ht="9" customHeight="1" x14ac:dyDescent="0.15">
      <c r="A148" s="470" t="s">
        <v>1004</v>
      </c>
      <c r="B148" s="235" t="s">
        <v>989</v>
      </c>
      <c r="C148" s="484">
        <v>1E-4</v>
      </c>
      <c r="D148" s="485">
        <v>2.0000000000000001E-4</v>
      </c>
      <c r="E148" s="485">
        <v>2.0000000000000001E-4</v>
      </c>
      <c r="F148" s="484">
        <v>2.0000000000000001E-4</v>
      </c>
      <c r="G148" s="484">
        <v>1E-4</v>
      </c>
    </row>
    <row r="149" spans="1:7" ht="9" customHeight="1" x14ac:dyDescent="0.15">
      <c r="A149" s="470" t="s">
        <v>1005</v>
      </c>
      <c r="B149" s="235" t="s">
        <v>989</v>
      </c>
      <c r="C149" s="484">
        <v>0</v>
      </c>
      <c r="D149" s="485">
        <v>0</v>
      </c>
      <c r="E149" s="485">
        <v>0</v>
      </c>
      <c r="F149" s="484">
        <v>0</v>
      </c>
      <c r="G149" s="484">
        <v>0</v>
      </c>
    </row>
    <row r="150" spans="1:7" ht="9" customHeight="1" x14ac:dyDescent="0.15">
      <c r="A150" s="3" t="s">
        <v>1024</v>
      </c>
      <c r="B150" s="226"/>
      <c r="C150" s="466"/>
      <c r="D150" s="466"/>
      <c r="E150" s="466"/>
      <c r="F150" s="466"/>
      <c r="G150" s="466"/>
    </row>
    <row r="151" spans="1:7" ht="9" customHeight="1" x14ac:dyDescent="0.15">
      <c r="A151" s="3" t="s">
        <v>986</v>
      </c>
      <c r="B151" s="226" t="s">
        <v>1016</v>
      </c>
      <c r="C151" s="467">
        <v>175.7</v>
      </c>
      <c r="D151" s="467">
        <v>183.1</v>
      </c>
      <c r="E151" s="467">
        <v>183.5</v>
      </c>
      <c r="F151" s="467">
        <v>182.6</v>
      </c>
      <c r="G151" s="467">
        <v>177.39999999999998</v>
      </c>
    </row>
    <row r="152" spans="1:7" ht="9" customHeight="1" x14ac:dyDescent="0.15">
      <c r="A152" s="3" t="s">
        <v>988</v>
      </c>
      <c r="B152" s="235" t="s">
        <v>989</v>
      </c>
      <c r="C152" s="471">
        <v>161</v>
      </c>
      <c r="D152" s="471">
        <v>167.5</v>
      </c>
      <c r="E152" s="471">
        <v>167.9</v>
      </c>
      <c r="F152" s="471">
        <v>166.2</v>
      </c>
      <c r="G152" s="471">
        <v>164.89999999999998</v>
      </c>
    </row>
    <row r="153" spans="1:7" ht="9" customHeight="1" x14ac:dyDescent="0.15">
      <c r="A153" s="1" t="s">
        <v>990</v>
      </c>
      <c r="B153" s="235" t="s">
        <v>989</v>
      </c>
      <c r="C153" s="488">
        <v>0</v>
      </c>
      <c r="D153" s="488">
        <v>0</v>
      </c>
      <c r="E153" s="488">
        <v>0</v>
      </c>
      <c r="F153" s="488">
        <v>0</v>
      </c>
      <c r="G153" s="488">
        <v>0</v>
      </c>
    </row>
    <row r="154" spans="1:7" ht="9" customHeight="1" x14ac:dyDescent="0.15">
      <c r="A154" s="1" t="s">
        <v>991</v>
      </c>
      <c r="B154" s="235" t="s">
        <v>989</v>
      </c>
      <c r="C154" s="488">
        <v>32.4</v>
      </c>
      <c r="D154" s="488">
        <v>32.5</v>
      </c>
      <c r="E154" s="488">
        <v>32.4</v>
      </c>
      <c r="F154" s="488">
        <v>31.4</v>
      </c>
      <c r="G154" s="488">
        <v>30.3</v>
      </c>
    </row>
    <row r="155" spans="1:7" ht="9" customHeight="1" x14ac:dyDescent="0.15">
      <c r="A155" s="1" t="s">
        <v>992</v>
      </c>
      <c r="B155" s="235" t="s">
        <v>989</v>
      </c>
      <c r="C155" s="488">
        <v>0</v>
      </c>
      <c r="D155" s="488">
        <v>0</v>
      </c>
      <c r="E155" s="488">
        <v>0</v>
      </c>
      <c r="F155" s="488">
        <v>0</v>
      </c>
      <c r="G155" s="488">
        <v>0</v>
      </c>
    </row>
    <row r="156" spans="1:7" x14ac:dyDescent="0.15">
      <c r="A156" s="1" t="s">
        <v>993</v>
      </c>
      <c r="B156" s="235" t="s">
        <v>989</v>
      </c>
      <c r="C156" s="488">
        <v>0.1</v>
      </c>
      <c r="D156" s="488">
        <v>0.1</v>
      </c>
      <c r="E156" s="488">
        <v>0.2</v>
      </c>
      <c r="F156" s="488">
        <v>0.2</v>
      </c>
      <c r="G156" s="488">
        <v>0.2</v>
      </c>
    </row>
    <row r="157" spans="1:7" x14ac:dyDescent="0.15">
      <c r="A157" s="1" t="s">
        <v>994</v>
      </c>
      <c r="B157" s="235" t="s">
        <v>989</v>
      </c>
      <c r="C157" s="488">
        <v>71.900000000000006</v>
      </c>
      <c r="D157" s="488">
        <v>72.3</v>
      </c>
      <c r="E157" s="488">
        <v>70.900000000000006</v>
      </c>
      <c r="F157" s="488">
        <v>67.3</v>
      </c>
      <c r="G157" s="488">
        <v>65</v>
      </c>
    </row>
    <row r="158" spans="1:7" x14ac:dyDescent="0.15">
      <c r="A158" s="1" t="s">
        <v>995</v>
      </c>
      <c r="B158" s="235" t="s">
        <v>989</v>
      </c>
      <c r="C158" s="488">
        <v>54.3</v>
      </c>
      <c r="D158" s="488">
        <v>60.3</v>
      </c>
      <c r="E158" s="488">
        <v>62.1</v>
      </c>
      <c r="F158" s="488">
        <v>64.8</v>
      </c>
      <c r="G158" s="488">
        <v>67.199999999999989</v>
      </c>
    </row>
    <row r="159" spans="1:7" x14ac:dyDescent="0.15">
      <c r="A159" s="1" t="s">
        <v>996</v>
      </c>
      <c r="B159" s="235" t="s">
        <v>989</v>
      </c>
      <c r="C159" s="488">
        <v>1.8</v>
      </c>
      <c r="D159" s="488">
        <v>1.8</v>
      </c>
      <c r="E159" s="488">
        <v>1.8</v>
      </c>
      <c r="F159" s="488">
        <v>2</v>
      </c>
      <c r="G159" s="488">
        <v>1.7</v>
      </c>
    </row>
    <row r="160" spans="1:7" x14ac:dyDescent="0.15">
      <c r="A160" s="1" t="s">
        <v>997</v>
      </c>
      <c r="B160" s="235" t="s">
        <v>989</v>
      </c>
      <c r="C160" s="488">
        <v>0</v>
      </c>
      <c r="D160" s="488">
        <v>0</v>
      </c>
      <c r="E160" s="488">
        <v>0</v>
      </c>
      <c r="F160" s="488">
        <v>0</v>
      </c>
      <c r="G160" s="488">
        <v>0</v>
      </c>
    </row>
    <row r="161" spans="1:7" ht="9" customHeight="1" x14ac:dyDescent="0.15">
      <c r="A161" s="1" t="s">
        <v>998</v>
      </c>
      <c r="B161" s="235" t="s">
        <v>989</v>
      </c>
      <c r="C161" s="488">
        <v>0.4</v>
      </c>
      <c r="D161" s="488">
        <v>0.4</v>
      </c>
      <c r="E161" s="488">
        <v>0.4</v>
      </c>
      <c r="F161" s="488">
        <v>0.4</v>
      </c>
      <c r="G161" s="488">
        <v>0.4</v>
      </c>
    </row>
    <row r="162" spans="1:7" ht="9" customHeight="1" x14ac:dyDescent="0.15">
      <c r="A162" s="1" t="s">
        <v>999</v>
      </c>
      <c r="B162" s="235" t="s">
        <v>989</v>
      </c>
      <c r="C162" s="488">
        <v>0</v>
      </c>
      <c r="D162" s="488">
        <v>0</v>
      </c>
      <c r="E162" s="488">
        <v>0</v>
      </c>
      <c r="F162" s="488">
        <v>0</v>
      </c>
      <c r="G162" s="488">
        <v>0</v>
      </c>
    </row>
    <row r="163" spans="1:7" ht="9" customHeight="1" x14ac:dyDescent="0.15">
      <c r="A163" s="1" t="s">
        <v>1000</v>
      </c>
      <c r="B163" s="235" t="s">
        <v>989</v>
      </c>
      <c r="C163" s="488">
        <v>0</v>
      </c>
      <c r="D163" s="488">
        <v>0</v>
      </c>
      <c r="E163" s="488">
        <v>0</v>
      </c>
      <c r="F163" s="488">
        <v>0</v>
      </c>
      <c r="G163" s="488">
        <v>0</v>
      </c>
    </row>
    <row r="164" spans="1:7" ht="9" customHeight="1" x14ac:dyDescent="0.15">
      <c r="A164" s="1" t="s">
        <v>1001</v>
      </c>
      <c r="B164" s="235" t="s">
        <v>989</v>
      </c>
      <c r="C164" s="488">
        <v>0.1</v>
      </c>
      <c r="D164" s="488">
        <v>0.1</v>
      </c>
      <c r="E164" s="488">
        <v>0.1</v>
      </c>
      <c r="F164" s="488">
        <v>0.1</v>
      </c>
      <c r="G164" s="488">
        <v>0.1</v>
      </c>
    </row>
    <row r="165" spans="1:7" ht="9" customHeight="1" x14ac:dyDescent="0.15">
      <c r="A165" s="3" t="s">
        <v>1002</v>
      </c>
      <c r="B165" s="235" t="s">
        <v>989</v>
      </c>
      <c r="C165" s="486">
        <v>14.7</v>
      </c>
      <c r="D165" s="486">
        <v>15.6</v>
      </c>
      <c r="E165" s="486">
        <v>15.6</v>
      </c>
      <c r="F165" s="486">
        <v>16.399999999999999</v>
      </c>
      <c r="G165" s="486">
        <v>12.5</v>
      </c>
    </row>
    <row r="166" spans="1:7" ht="9" customHeight="1" x14ac:dyDescent="0.15">
      <c r="A166" s="470" t="s">
        <v>1004</v>
      </c>
      <c r="B166" s="235" t="s">
        <v>989</v>
      </c>
      <c r="C166" s="254">
        <v>0</v>
      </c>
      <c r="D166" s="471">
        <v>0</v>
      </c>
      <c r="E166" s="471">
        <v>0</v>
      </c>
      <c r="F166" s="471">
        <v>0</v>
      </c>
      <c r="G166" s="254">
        <v>0</v>
      </c>
    </row>
    <row r="167" spans="1:7" ht="9" customHeight="1" x14ac:dyDescent="0.15">
      <c r="A167" s="470" t="s">
        <v>1005</v>
      </c>
      <c r="B167" s="235" t="s">
        <v>989</v>
      </c>
      <c r="C167" s="254">
        <v>14.7</v>
      </c>
      <c r="D167" s="471">
        <v>15.6</v>
      </c>
      <c r="E167" s="471">
        <v>15.6</v>
      </c>
      <c r="F167" s="471">
        <v>16.399999999999999</v>
      </c>
      <c r="G167" s="254">
        <v>12.5</v>
      </c>
    </row>
    <row r="168" spans="1:7" ht="9" customHeight="1" x14ac:dyDescent="0.15">
      <c r="A168" s="3" t="s">
        <v>1025</v>
      </c>
      <c r="B168" s="235"/>
      <c r="C168" s="254"/>
      <c r="D168" s="254"/>
      <c r="E168" s="471"/>
      <c r="F168" s="254"/>
      <c r="G168" s="254"/>
    </row>
    <row r="169" spans="1:7" ht="9" customHeight="1" x14ac:dyDescent="0.15">
      <c r="A169" s="3" t="s">
        <v>986</v>
      </c>
      <c r="B169" s="226" t="s">
        <v>1016</v>
      </c>
      <c r="C169" s="467">
        <v>1192.1999999999998</v>
      </c>
      <c r="D169" s="467">
        <v>1228.1999999999998</v>
      </c>
      <c r="E169" s="467">
        <v>1245</v>
      </c>
      <c r="F169" s="467">
        <v>1255.2</v>
      </c>
      <c r="G169" s="467">
        <v>1205.5999999999999</v>
      </c>
    </row>
    <row r="170" spans="1:7" ht="9" customHeight="1" x14ac:dyDescent="0.15">
      <c r="A170" s="3" t="s">
        <v>988</v>
      </c>
      <c r="B170" s="235" t="s">
        <v>989</v>
      </c>
      <c r="C170" s="467">
        <v>1138.8999999999999</v>
      </c>
      <c r="D170" s="467">
        <v>1172.5999999999999</v>
      </c>
      <c r="E170" s="467">
        <v>1189.7</v>
      </c>
      <c r="F170" s="467">
        <v>1199.7</v>
      </c>
      <c r="G170" s="467">
        <v>1157.3</v>
      </c>
    </row>
    <row r="171" spans="1:7" ht="9" customHeight="1" x14ac:dyDescent="0.15">
      <c r="A171" s="1" t="s">
        <v>990</v>
      </c>
      <c r="B171" s="235" t="s">
        <v>989</v>
      </c>
      <c r="C171" s="254">
        <v>16</v>
      </c>
      <c r="D171" s="471">
        <v>16.100000000000001</v>
      </c>
      <c r="E171" s="471">
        <v>16.100000000000001</v>
      </c>
      <c r="F171" s="254">
        <v>16</v>
      </c>
      <c r="G171" s="254">
        <v>16.099999999999998</v>
      </c>
    </row>
    <row r="172" spans="1:7" ht="9" customHeight="1" x14ac:dyDescent="0.15">
      <c r="A172" s="1" t="s">
        <v>991</v>
      </c>
      <c r="B172" s="235" t="s">
        <v>989</v>
      </c>
      <c r="C172" s="254">
        <v>21.2</v>
      </c>
      <c r="D172" s="471">
        <v>21.099999999999998</v>
      </c>
      <c r="E172" s="471">
        <v>21.1</v>
      </c>
      <c r="F172" s="254">
        <v>20.5</v>
      </c>
      <c r="G172" s="254">
        <v>19.7</v>
      </c>
    </row>
    <row r="173" spans="1:7" ht="9" customHeight="1" x14ac:dyDescent="0.15">
      <c r="A173" s="1" t="s">
        <v>992</v>
      </c>
      <c r="B173" s="235" t="s">
        <v>989</v>
      </c>
      <c r="C173" s="254">
        <v>23.900000000000002</v>
      </c>
      <c r="D173" s="471">
        <v>23.8</v>
      </c>
      <c r="E173" s="471">
        <v>20.099999999999998</v>
      </c>
      <c r="F173" s="254">
        <v>20.9</v>
      </c>
      <c r="G173" s="254">
        <v>19.5</v>
      </c>
    </row>
    <row r="174" spans="1:7" x14ac:dyDescent="0.15">
      <c r="A174" s="1" t="s">
        <v>993</v>
      </c>
      <c r="B174" s="235" t="s">
        <v>989</v>
      </c>
      <c r="C174" s="254">
        <v>2</v>
      </c>
      <c r="D174" s="471">
        <v>2</v>
      </c>
      <c r="E174" s="471">
        <v>2</v>
      </c>
      <c r="F174" s="254">
        <v>2.1</v>
      </c>
      <c r="G174" s="254">
        <v>1.9</v>
      </c>
    </row>
    <row r="175" spans="1:7" x14ac:dyDescent="0.15">
      <c r="A175" s="1" t="s">
        <v>994</v>
      </c>
      <c r="B175" s="235" t="s">
        <v>989</v>
      </c>
      <c r="C175" s="254">
        <v>30.9</v>
      </c>
      <c r="D175" s="471">
        <v>31.6</v>
      </c>
      <c r="E175" s="471">
        <v>32</v>
      </c>
      <c r="F175" s="254">
        <v>30.1</v>
      </c>
      <c r="G175" s="254">
        <v>28.099999999999998</v>
      </c>
    </row>
    <row r="176" spans="1:7" x14ac:dyDescent="0.15">
      <c r="A176" s="1" t="s">
        <v>995</v>
      </c>
      <c r="B176" s="235" t="s">
        <v>989</v>
      </c>
      <c r="C176" s="254">
        <v>22.6</v>
      </c>
      <c r="D176" s="471">
        <v>24.900000000000002</v>
      </c>
      <c r="E176" s="471">
        <v>25.3</v>
      </c>
      <c r="F176" s="254">
        <v>26.7</v>
      </c>
      <c r="G176" s="254">
        <v>26.7</v>
      </c>
    </row>
    <row r="177" spans="1:7" x14ac:dyDescent="0.15">
      <c r="A177" s="1" t="s">
        <v>996</v>
      </c>
      <c r="B177" s="235" t="s">
        <v>989</v>
      </c>
      <c r="C177" s="254">
        <v>156.5</v>
      </c>
      <c r="D177" s="471">
        <v>158.99999999999997</v>
      </c>
      <c r="E177" s="471">
        <v>164.10000000000002</v>
      </c>
      <c r="F177" s="254">
        <v>167.79999999999998</v>
      </c>
      <c r="G177" s="254">
        <v>159.19999999999999</v>
      </c>
    </row>
    <row r="178" spans="1:7" x14ac:dyDescent="0.15">
      <c r="A178" s="1" t="s">
        <v>997</v>
      </c>
      <c r="B178" s="235" t="s">
        <v>989</v>
      </c>
      <c r="C178" s="254">
        <v>33.700000000000003</v>
      </c>
      <c r="D178" s="471">
        <v>31.5</v>
      </c>
      <c r="E178" s="471">
        <v>33.299999999999997</v>
      </c>
      <c r="F178" s="254">
        <v>35.700000000000003</v>
      </c>
      <c r="G178" s="254">
        <v>36.799999999999997</v>
      </c>
    </row>
    <row r="179" spans="1:7" x14ac:dyDescent="0.15">
      <c r="A179" s="1" t="s">
        <v>998</v>
      </c>
      <c r="B179" s="235" t="s">
        <v>989</v>
      </c>
      <c r="C179" s="254">
        <v>362.09999999999997</v>
      </c>
      <c r="D179" s="471">
        <v>373.6</v>
      </c>
      <c r="E179" s="471">
        <v>387</v>
      </c>
      <c r="F179" s="254">
        <v>393.00000000000006</v>
      </c>
      <c r="G179" s="254">
        <v>380.6</v>
      </c>
    </row>
    <row r="180" spans="1:7" x14ac:dyDescent="0.15">
      <c r="A180" s="1" t="s">
        <v>999</v>
      </c>
      <c r="B180" s="235" t="s">
        <v>989</v>
      </c>
      <c r="C180" s="254">
        <v>224.8</v>
      </c>
      <c r="D180" s="471">
        <v>242.50000000000003</v>
      </c>
      <c r="E180" s="471">
        <v>237.8</v>
      </c>
      <c r="F180" s="254">
        <v>238.59999999999997</v>
      </c>
      <c r="G180" s="254">
        <v>232.2</v>
      </c>
    </row>
    <row r="181" spans="1:7" x14ac:dyDescent="0.15">
      <c r="A181" s="1" t="s">
        <v>1000</v>
      </c>
      <c r="B181" s="235" t="s">
        <v>989</v>
      </c>
      <c r="C181" s="254">
        <v>227.6</v>
      </c>
      <c r="D181" s="471">
        <v>228.8</v>
      </c>
      <c r="E181" s="471">
        <v>232.4</v>
      </c>
      <c r="F181" s="254">
        <v>228.89999999999998</v>
      </c>
      <c r="G181" s="254">
        <v>216.89999999999998</v>
      </c>
    </row>
    <row r="182" spans="1:7" x14ac:dyDescent="0.15">
      <c r="A182" s="1" t="s">
        <v>1001</v>
      </c>
      <c r="B182" s="235" t="s">
        <v>989</v>
      </c>
      <c r="C182" s="254">
        <v>17.600000000000001</v>
      </c>
      <c r="D182" s="471">
        <v>17.700000000000003</v>
      </c>
      <c r="E182" s="471">
        <v>18.5</v>
      </c>
      <c r="F182" s="254">
        <v>19.399999999999999</v>
      </c>
      <c r="G182" s="254">
        <v>19.600000000000001</v>
      </c>
    </row>
    <row r="183" spans="1:7" ht="9" customHeight="1" x14ac:dyDescent="0.15">
      <c r="A183" s="3" t="s">
        <v>1002</v>
      </c>
      <c r="B183" s="235" t="s">
        <v>989</v>
      </c>
      <c r="C183" s="486">
        <v>53.3</v>
      </c>
      <c r="D183" s="486">
        <v>55.599999999999994</v>
      </c>
      <c r="E183" s="486">
        <v>55.3</v>
      </c>
      <c r="F183" s="486">
        <v>55.5</v>
      </c>
      <c r="G183" s="486">
        <v>48.3</v>
      </c>
    </row>
    <row r="184" spans="1:7" ht="9" customHeight="1" x14ac:dyDescent="0.15">
      <c r="A184" s="470" t="s">
        <v>1004</v>
      </c>
      <c r="B184" s="235" t="s">
        <v>989</v>
      </c>
      <c r="C184" s="254">
        <v>30</v>
      </c>
      <c r="D184" s="471">
        <v>32.6</v>
      </c>
      <c r="E184" s="471">
        <v>32.1</v>
      </c>
      <c r="F184" s="471">
        <v>31.9</v>
      </c>
      <c r="G184" s="254">
        <v>27.7</v>
      </c>
    </row>
    <row r="185" spans="1:7" ht="9" customHeight="1" x14ac:dyDescent="0.15">
      <c r="A185" s="470" t="s">
        <v>1005</v>
      </c>
      <c r="B185" s="235" t="s">
        <v>989</v>
      </c>
      <c r="C185" s="254">
        <v>23.3</v>
      </c>
      <c r="D185" s="471">
        <v>22.999999999999996</v>
      </c>
      <c r="E185" s="471">
        <v>23.199999999999996</v>
      </c>
      <c r="F185" s="471">
        <v>23.6</v>
      </c>
      <c r="G185" s="254">
        <v>20.599999999999998</v>
      </c>
    </row>
    <row r="186" spans="1:7" x14ac:dyDescent="0.15">
      <c r="A186" s="3" t="s">
        <v>1026</v>
      </c>
      <c r="B186" s="226"/>
      <c r="C186" s="254"/>
      <c r="D186" s="471"/>
      <c r="E186" s="471"/>
      <c r="F186" s="254"/>
      <c r="G186" s="254"/>
    </row>
    <row r="187" spans="1:7" x14ac:dyDescent="0.15">
      <c r="A187" s="3" t="s">
        <v>986</v>
      </c>
      <c r="B187" s="226" t="s">
        <v>1016</v>
      </c>
      <c r="C187" s="467">
        <v>5071.2000000000007</v>
      </c>
      <c r="D187" s="467">
        <v>5197.8</v>
      </c>
      <c r="E187" s="467">
        <v>5259.3</v>
      </c>
      <c r="F187" s="467">
        <v>5256.3000000000011</v>
      </c>
      <c r="G187" s="467">
        <v>5106.6000000000004</v>
      </c>
    </row>
    <row r="188" spans="1:7" x14ac:dyDescent="0.15">
      <c r="A188" s="3" t="s">
        <v>988</v>
      </c>
      <c r="B188" s="235" t="s">
        <v>989</v>
      </c>
      <c r="C188" s="467">
        <v>4800.8000000000011</v>
      </c>
      <c r="D188" s="467">
        <v>4911</v>
      </c>
      <c r="E188" s="467">
        <v>4973.6000000000004</v>
      </c>
      <c r="F188" s="467">
        <v>4971.7000000000007</v>
      </c>
      <c r="G188" s="467">
        <v>4866</v>
      </c>
    </row>
    <row r="189" spans="1:7" x14ac:dyDescent="0.15">
      <c r="A189" s="1" t="s">
        <v>990</v>
      </c>
      <c r="B189" s="235" t="s">
        <v>989</v>
      </c>
      <c r="C189" s="468">
        <v>549.6</v>
      </c>
      <c r="D189" s="468">
        <v>553.79999999999995</v>
      </c>
      <c r="E189" s="468">
        <v>551</v>
      </c>
      <c r="F189" s="468">
        <v>550.79999999999995</v>
      </c>
      <c r="G189" s="468">
        <v>550.29999999999995</v>
      </c>
    </row>
    <row r="190" spans="1:7" x14ac:dyDescent="0.15">
      <c r="A190" s="1" t="s">
        <v>991</v>
      </c>
      <c r="B190" s="235" t="s">
        <v>989</v>
      </c>
      <c r="C190" s="468">
        <v>1014.6</v>
      </c>
      <c r="D190" s="468">
        <v>1016.5999999999999</v>
      </c>
      <c r="E190" s="468">
        <v>1013.3</v>
      </c>
      <c r="F190" s="468">
        <v>982.7</v>
      </c>
      <c r="G190" s="468">
        <v>954.9</v>
      </c>
    </row>
    <row r="191" spans="1:7" x14ac:dyDescent="0.15">
      <c r="A191" s="1" t="s">
        <v>992</v>
      </c>
      <c r="B191" s="235" t="s">
        <v>989</v>
      </c>
      <c r="C191" s="468">
        <v>11.9</v>
      </c>
      <c r="D191" s="468">
        <v>11.399999999999999</v>
      </c>
      <c r="E191" s="468">
        <v>10.5</v>
      </c>
      <c r="F191" s="468">
        <v>10.6</v>
      </c>
      <c r="G191" s="468">
        <v>10.3</v>
      </c>
    </row>
    <row r="192" spans="1:7" x14ac:dyDescent="0.15">
      <c r="A192" s="1" t="s">
        <v>993</v>
      </c>
      <c r="B192" s="235" t="s">
        <v>989</v>
      </c>
      <c r="C192" s="468">
        <v>130.9</v>
      </c>
      <c r="D192" s="468">
        <v>141.60000000000002</v>
      </c>
      <c r="E192" s="468">
        <v>154.5</v>
      </c>
      <c r="F192" s="468">
        <v>159.80000000000001</v>
      </c>
      <c r="G192" s="468">
        <v>151.30000000000001</v>
      </c>
    </row>
    <row r="193" spans="1:7" x14ac:dyDescent="0.15">
      <c r="A193" s="1" t="s">
        <v>994</v>
      </c>
      <c r="B193" s="235" t="s">
        <v>989</v>
      </c>
      <c r="C193" s="468">
        <v>643.29999999999995</v>
      </c>
      <c r="D193" s="468">
        <v>651.4</v>
      </c>
      <c r="E193" s="468">
        <v>648.70000000000005</v>
      </c>
      <c r="F193" s="468">
        <v>613</v>
      </c>
      <c r="G193" s="468">
        <v>583.4</v>
      </c>
    </row>
    <row r="194" spans="1:7" x14ac:dyDescent="0.15">
      <c r="A194" s="1" t="s">
        <v>995</v>
      </c>
      <c r="B194" s="235" t="s">
        <v>989</v>
      </c>
      <c r="C194" s="468">
        <v>520.6</v>
      </c>
      <c r="D194" s="468">
        <v>576.40000000000009</v>
      </c>
      <c r="E194" s="468">
        <v>587.9</v>
      </c>
      <c r="F194" s="468">
        <v>622.90000000000009</v>
      </c>
      <c r="G194" s="468">
        <v>624.40000000000009</v>
      </c>
    </row>
    <row r="195" spans="1:7" x14ac:dyDescent="0.15">
      <c r="A195" s="1" t="s">
        <v>996</v>
      </c>
      <c r="B195" s="235" t="s">
        <v>989</v>
      </c>
      <c r="C195" s="468">
        <v>744.6</v>
      </c>
      <c r="D195" s="468">
        <v>760.5</v>
      </c>
      <c r="E195" s="468">
        <v>785.9</v>
      </c>
      <c r="F195" s="468">
        <v>801.5</v>
      </c>
      <c r="G195" s="468">
        <v>765.19999999999993</v>
      </c>
    </row>
    <row r="196" spans="1:7" x14ac:dyDescent="0.15">
      <c r="A196" s="1" t="s">
        <v>997</v>
      </c>
      <c r="B196" s="235" t="s">
        <v>989</v>
      </c>
      <c r="C196" s="468">
        <v>31.3</v>
      </c>
      <c r="D196" s="468">
        <v>29.3</v>
      </c>
      <c r="E196" s="468">
        <v>30.9</v>
      </c>
      <c r="F196" s="468">
        <v>33.200000000000003</v>
      </c>
      <c r="G196" s="468">
        <v>34.200000000000003</v>
      </c>
    </row>
    <row r="197" spans="1:7" x14ac:dyDescent="0.15">
      <c r="A197" s="1" t="s">
        <v>998</v>
      </c>
      <c r="B197" s="235" t="s">
        <v>989</v>
      </c>
      <c r="C197" s="468">
        <v>565.10000000000014</v>
      </c>
      <c r="D197" s="468">
        <v>556.4</v>
      </c>
      <c r="E197" s="468">
        <v>562.6</v>
      </c>
      <c r="F197" s="468">
        <v>554.50000000000011</v>
      </c>
      <c r="G197" s="468">
        <v>553.1</v>
      </c>
    </row>
    <row r="198" spans="1:7" x14ac:dyDescent="0.15">
      <c r="A198" s="1" t="s">
        <v>999</v>
      </c>
      <c r="B198" s="235" t="s">
        <v>989</v>
      </c>
      <c r="C198" s="468">
        <v>142.30000000000001</v>
      </c>
      <c r="D198" s="468">
        <v>161.39999999999998</v>
      </c>
      <c r="E198" s="468">
        <v>172.4</v>
      </c>
      <c r="F198" s="468">
        <v>174.1</v>
      </c>
      <c r="G198" s="468">
        <v>161.69999999999999</v>
      </c>
    </row>
    <row r="199" spans="1:7" x14ac:dyDescent="0.15">
      <c r="A199" s="1" t="s">
        <v>1000</v>
      </c>
      <c r="B199" s="235" t="s">
        <v>989</v>
      </c>
      <c r="C199" s="468">
        <v>23.1</v>
      </c>
      <c r="D199" s="468">
        <v>22.6</v>
      </c>
      <c r="E199" s="468">
        <v>22.8</v>
      </c>
      <c r="F199" s="468">
        <v>22.8</v>
      </c>
      <c r="G199" s="468">
        <v>22.299999999999997</v>
      </c>
    </row>
    <row r="200" spans="1:7" x14ac:dyDescent="0.15">
      <c r="A200" s="1" t="s">
        <v>1001</v>
      </c>
      <c r="B200" s="235" t="s">
        <v>989</v>
      </c>
      <c r="C200" s="468">
        <v>423.5</v>
      </c>
      <c r="D200" s="468">
        <v>429.6</v>
      </c>
      <c r="E200" s="468">
        <v>433.1</v>
      </c>
      <c r="F200" s="468">
        <v>445.79999999999995</v>
      </c>
      <c r="G200" s="468">
        <v>454.9</v>
      </c>
    </row>
    <row r="201" spans="1:7" x14ac:dyDescent="0.15">
      <c r="A201" s="3" t="s">
        <v>1002</v>
      </c>
      <c r="B201" s="235" t="s">
        <v>989</v>
      </c>
      <c r="C201" s="486">
        <v>270.39999999999998</v>
      </c>
      <c r="D201" s="486">
        <v>286.79999999999995</v>
      </c>
      <c r="E201" s="486">
        <v>285.7</v>
      </c>
      <c r="F201" s="486">
        <v>284.60000000000002</v>
      </c>
      <c r="G201" s="486">
        <v>240.6</v>
      </c>
    </row>
    <row r="202" spans="1:7" x14ac:dyDescent="0.15">
      <c r="A202" s="470" t="s">
        <v>1004</v>
      </c>
      <c r="B202" s="235" t="s">
        <v>989</v>
      </c>
      <c r="C202" s="254">
        <v>235.89999999999998</v>
      </c>
      <c r="D202" s="471">
        <v>250.29999999999998</v>
      </c>
      <c r="E202" s="471">
        <v>249.2</v>
      </c>
      <c r="F202" s="254">
        <v>246.5</v>
      </c>
      <c r="G202" s="254">
        <v>211</v>
      </c>
    </row>
    <row r="203" spans="1:7" x14ac:dyDescent="0.15">
      <c r="A203" s="470" t="s">
        <v>1005</v>
      </c>
      <c r="B203" s="235" t="s">
        <v>989</v>
      </c>
      <c r="C203" s="254">
        <v>34.5</v>
      </c>
      <c r="D203" s="471">
        <v>36.5</v>
      </c>
      <c r="E203" s="471">
        <v>36.5</v>
      </c>
      <c r="F203" s="254">
        <v>38.1</v>
      </c>
      <c r="G203" s="254">
        <v>29.599999999999998</v>
      </c>
    </row>
    <row r="204" spans="1:7" x14ac:dyDescent="0.15">
      <c r="A204" s="3" t="s">
        <v>1027</v>
      </c>
      <c r="B204" s="226"/>
      <c r="C204" s="254"/>
      <c r="D204" s="467"/>
      <c r="E204" s="467"/>
      <c r="F204" s="254"/>
      <c r="G204" s="254"/>
    </row>
    <row r="205" spans="1:7" x14ac:dyDescent="0.15">
      <c r="A205" s="3" t="s">
        <v>986</v>
      </c>
      <c r="B205" s="226" t="s">
        <v>1016</v>
      </c>
      <c r="C205" s="467">
        <v>983.3</v>
      </c>
      <c r="D205" s="467">
        <v>1003.3999999999999</v>
      </c>
      <c r="E205" s="467">
        <v>1022.4</v>
      </c>
      <c r="F205" s="467">
        <v>1025.7</v>
      </c>
      <c r="G205" s="467">
        <v>1003.4000000000001</v>
      </c>
    </row>
    <row r="206" spans="1:7" x14ac:dyDescent="0.15">
      <c r="A206" s="3" t="s">
        <v>988</v>
      </c>
      <c r="B206" s="235" t="s">
        <v>989</v>
      </c>
      <c r="C206" s="467">
        <v>938</v>
      </c>
      <c r="D206" s="467">
        <v>955.79999999999984</v>
      </c>
      <c r="E206" s="467">
        <v>974.8</v>
      </c>
      <c r="F206" s="467">
        <v>978.3</v>
      </c>
      <c r="G206" s="467">
        <v>962.40000000000009</v>
      </c>
    </row>
    <row r="207" spans="1:7" x14ac:dyDescent="0.15">
      <c r="A207" s="1" t="s">
        <v>990</v>
      </c>
      <c r="B207" s="235" t="s">
        <v>989</v>
      </c>
      <c r="C207" s="254">
        <v>76.5</v>
      </c>
      <c r="D207" s="471">
        <v>77.2</v>
      </c>
      <c r="E207" s="471">
        <v>76.900000000000006</v>
      </c>
      <c r="F207" s="254">
        <v>76.899999999999991</v>
      </c>
      <c r="G207" s="254">
        <v>77</v>
      </c>
    </row>
    <row r="208" spans="1:7" x14ac:dyDescent="0.15">
      <c r="A208" s="1" t="s">
        <v>991</v>
      </c>
      <c r="B208" s="235" t="s">
        <v>989</v>
      </c>
      <c r="C208" s="254">
        <v>21.299999999999997</v>
      </c>
      <c r="D208" s="471">
        <v>21.299999999999997</v>
      </c>
      <c r="E208" s="471">
        <v>21.2</v>
      </c>
      <c r="F208" s="254">
        <v>20.599999999999998</v>
      </c>
      <c r="G208" s="254">
        <v>19.8</v>
      </c>
    </row>
    <row r="209" spans="1:7" x14ac:dyDescent="0.15">
      <c r="A209" s="1" t="s">
        <v>992</v>
      </c>
      <c r="B209" s="235" t="s">
        <v>989</v>
      </c>
      <c r="C209" s="254">
        <v>5.5</v>
      </c>
      <c r="D209" s="471">
        <v>5.5</v>
      </c>
      <c r="E209" s="471">
        <v>5.3000000000000007</v>
      </c>
      <c r="F209" s="254">
        <v>5.1999999999999993</v>
      </c>
      <c r="G209" s="254">
        <v>5.1999999999999993</v>
      </c>
    </row>
    <row r="210" spans="1:7" x14ac:dyDescent="0.15">
      <c r="A210" s="1" t="s">
        <v>993</v>
      </c>
      <c r="B210" s="235" t="s">
        <v>989</v>
      </c>
      <c r="C210" s="254">
        <v>16.5</v>
      </c>
      <c r="D210" s="471">
        <v>18</v>
      </c>
      <c r="E210" s="471">
        <v>19.899999999999999</v>
      </c>
      <c r="F210" s="254">
        <v>20.700000000000003</v>
      </c>
      <c r="G210" s="254">
        <v>19.7</v>
      </c>
    </row>
    <row r="211" spans="1:7" x14ac:dyDescent="0.15">
      <c r="A211" s="1" t="s">
        <v>994</v>
      </c>
      <c r="B211" s="235" t="s">
        <v>989</v>
      </c>
      <c r="C211" s="254">
        <v>105.5</v>
      </c>
      <c r="D211" s="471">
        <v>105.39999999999999</v>
      </c>
      <c r="E211" s="471">
        <v>101.2</v>
      </c>
      <c r="F211" s="254">
        <v>96.7</v>
      </c>
      <c r="G211" s="254">
        <v>95</v>
      </c>
    </row>
    <row r="212" spans="1:7" x14ac:dyDescent="0.15">
      <c r="A212" s="1" t="s">
        <v>995</v>
      </c>
      <c r="B212" s="235" t="s">
        <v>989</v>
      </c>
      <c r="C212" s="254">
        <v>46.900000000000006</v>
      </c>
      <c r="D212" s="471">
        <v>53.7</v>
      </c>
      <c r="E212" s="471">
        <v>56.699999999999996</v>
      </c>
      <c r="F212" s="254">
        <v>60.70000000000001</v>
      </c>
      <c r="G212" s="254">
        <v>62</v>
      </c>
    </row>
    <row r="213" spans="1:7" x14ac:dyDescent="0.15">
      <c r="A213" s="1" t="s">
        <v>996</v>
      </c>
      <c r="B213" s="235" t="s">
        <v>989</v>
      </c>
      <c r="C213" s="254">
        <v>26.299999999999997</v>
      </c>
      <c r="D213" s="471">
        <v>26.9</v>
      </c>
      <c r="E213" s="471">
        <v>27.7</v>
      </c>
      <c r="F213" s="254">
        <v>28.3</v>
      </c>
      <c r="G213" s="254">
        <v>27</v>
      </c>
    </row>
    <row r="214" spans="1:7" x14ac:dyDescent="0.15">
      <c r="A214" s="1" t="s">
        <v>997</v>
      </c>
      <c r="B214" s="235" t="s">
        <v>989</v>
      </c>
      <c r="C214" s="254">
        <v>10.6</v>
      </c>
      <c r="D214" s="471">
        <v>9.9</v>
      </c>
      <c r="E214" s="471">
        <v>10.5</v>
      </c>
      <c r="F214" s="254">
        <v>11.2</v>
      </c>
      <c r="G214" s="254">
        <v>11.6</v>
      </c>
    </row>
    <row r="215" spans="1:7" x14ac:dyDescent="0.15">
      <c r="A215" s="1" t="s">
        <v>998</v>
      </c>
      <c r="B215" s="235" t="s">
        <v>989</v>
      </c>
      <c r="C215" s="254">
        <v>574.09999999999991</v>
      </c>
      <c r="D215" s="471">
        <v>580.29999999999995</v>
      </c>
      <c r="E215" s="471">
        <v>595.1</v>
      </c>
      <c r="F215" s="254">
        <v>596.20000000000005</v>
      </c>
      <c r="G215" s="254">
        <v>584.9</v>
      </c>
    </row>
    <row r="216" spans="1:7" x14ac:dyDescent="0.15">
      <c r="A216" s="1" t="s">
        <v>999</v>
      </c>
      <c r="B216" s="235" t="s">
        <v>989</v>
      </c>
      <c r="C216" s="254">
        <v>21.400000000000002</v>
      </c>
      <c r="D216" s="471">
        <v>24</v>
      </c>
      <c r="E216" s="471">
        <v>25.3</v>
      </c>
      <c r="F216" s="254">
        <v>25.5</v>
      </c>
      <c r="G216" s="254">
        <v>23.900000000000002</v>
      </c>
    </row>
    <row r="217" spans="1:7" x14ac:dyDescent="0.15">
      <c r="A217" s="1" t="s">
        <v>1000</v>
      </c>
      <c r="B217" s="235" t="s">
        <v>989</v>
      </c>
      <c r="C217" s="254">
        <v>4.4000000000000004</v>
      </c>
      <c r="D217" s="471">
        <v>4.4000000000000004</v>
      </c>
      <c r="E217" s="471">
        <v>4.5999999999999996</v>
      </c>
      <c r="F217" s="254">
        <v>4.5</v>
      </c>
      <c r="G217" s="254">
        <v>4.3</v>
      </c>
    </row>
    <row r="218" spans="1:7" x14ac:dyDescent="0.15">
      <c r="A218" s="1" t="s">
        <v>1001</v>
      </c>
      <c r="B218" s="235" t="s">
        <v>989</v>
      </c>
      <c r="C218" s="254">
        <v>29</v>
      </c>
      <c r="D218" s="471">
        <v>29.2</v>
      </c>
      <c r="E218" s="471">
        <v>30.400000000000002</v>
      </c>
      <c r="F218" s="254">
        <v>31.799999999999997</v>
      </c>
      <c r="G218" s="254">
        <v>32</v>
      </c>
    </row>
    <row r="219" spans="1:7" x14ac:dyDescent="0.15">
      <c r="A219" s="3" t="s">
        <v>1002</v>
      </c>
      <c r="B219" s="235" t="s">
        <v>989</v>
      </c>
      <c r="C219" s="486">
        <v>45.3</v>
      </c>
      <c r="D219" s="486">
        <v>47.600000000000009</v>
      </c>
      <c r="E219" s="486">
        <v>47.6</v>
      </c>
      <c r="F219" s="486">
        <v>47.399999999999991</v>
      </c>
      <c r="G219" s="486">
        <v>41</v>
      </c>
    </row>
    <row r="220" spans="1:7" x14ac:dyDescent="0.15">
      <c r="A220" s="470" t="s">
        <v>1004</v>
      </c>
      <c r="B220" s="235" t="s">
        <v>989</v>
      </c>
      <c r="C220" s="254">
        <v>32.1</v>
      </c>
      <c r="D220" s="471">
        <v>34.400000000000006</v>
      </c>
      <c r="E220" s="471">
        <v>34.200000000000003</v>
      </c>
      <c r="F220" s="254">
        <v>33.799999999999997</v>
      </c>
      <c r="G220" s="254">
        <v>29.1</v>
      </c>
    </row>
    <row r="221" spans="1:7" x14ac:dyDescent="0.15">
      <c r="A221" s="470" t="s">
        <v>1005</v>
      </c>
      <c r="B221" s="235" t="s">
        <v>989</v>
      </c>
      <c r="C221" s="254">
        <v>13.2</v>
      </c>
      <c r="D221" s="471">
        <v>13.200000000000001</v>
      </c>
      <c r="E221" s="471">
        <v>13.4</v>
      </c>
      <c r="F221" s="254">
        <v>13.599999999999998</v>
      </c>
      <c r="G221" s="254">
        <v>11.900000000000002</v>
      </c>
    </row>
    <row r="222" spans="1:7" x14ac:dyDescent="0.15">
      <c r="A222" s="3" t="s">
        <v>1028</v>
      </c>
      <c r="B222" s="226"/>
      <c r="C222" s="466"/>
      <c r="D222" s="466"/>
      <c r="E222" s="466"/>
      <c r="F222" s="466"/>
      <c r="G222" s="466"/>
    </row>
    <row r="223" spans="1:7" x14ac:dyDescent="0.15">
      <c r="A223" s="3" t="s">
        <v>986</v>
      </c>
      <c r="B223" s="226" t="s">
        <v>1016</v>
      </c>
      <c r="C223" s="467">
        <v>1905.2000000000003</v>
      </c>
      <c r="D223" s="467">
        <v>1950.9</v>
      </c>
      <c r="E223" s="467">
        <v>1991.1999999999998</v>
      </c>
      <c r="F223" s="467">
        <v>2008.6000000000001</v>
      </c>
      <c r="G223" s="467">
        <v>1960.6</v>
      </c>
    </row>
    <row r="224" spans="1:7" x14ac:dyDescent="0.15">
      <c r="A224" s="3" t="s">
        <v>988</v>
      </c>
      <c r="B224" s="235" t="s">
        <v>989</v>
      </c>
      <c r="C224" s="467">
        <v>1860.2000000000003</v>
      </c>
      <c r="D224" s="467">
        <v>1901.9</v>
      </c>
      <c r="E224" s="467">
        <v>1943.2999999999997</v>
      </c>
      <c r="F224" s="467">
        <v>1960.5000000000002</v>
      </c>
      <c r="G224" s="467">
        <v>1918.6999999999998</v>
      </c>
    </row>
    <row r="225" spans="1:7" x14ac:dyDescent="0.15">
      <c r="A225" s="1" t="s">
        <v>990</v>
      </c>
      <c r="B225" s="235" t="s">
        <v>989</v>
      </c>
      <c r="C225" s="488">
        <v>469.70000000000005</v>
      </c>
      <c r="D225" s="488">
        <v>473.40000000000003</v>
      </c>
      <c r="E225" s="488">
        <v>471.90000000000003</v>
      </c>
      <c r="F225" s="488">
        <v>471.6</v>
      </c>
      <c r="G225" s="488">
        <v>472.2</v>
      </c>
    </row>
    <row r="226" spans="1:7" x14ac:dyDescent="0.15">
      <c r="A226" s="1" t="s">
        <v>991</v>
      </c>
      <c r="B226" s="235" t="s">
        <v>989</v>
      </c>
      <c r="C226" s="488">
        <v>94.600000000000009</v>
      </c>
      <c r="D226" s="488">
        <v>94.9</v>
      </c>
      <c r="E226" s="488">
        <v>94.5</v>
      </c>
      <c r="F226" s="488">
        <v>91.7</v>
      </c>
      <c r="G226" s="488">
        <v>89.1</v>
      </c>
    </row>
    <row r="227" spans="1:7" x14ac:dyDescent="0.15">
      <c r="A227" s="1" t="s">
        <v>992</v>
      </c>
      <c r="B227" s="235" t="s">
        <v>989</v>
      </c>
      <c r="C227" s="488">
        <v>1</v>
      </c>
      <c r="D227" s="488">
        <v>0.89999999999999991</v>
      </c>
      <c r="E227" s="488">
        <v>0.89999999999999991</v>
      </c>
      <c r="F227" s="488">
        <v>0.89999999999999991</v>
      </c>
      <c r="G227" s="488">
        <v>0.89999999999999991</v>
      </c>
    </row>
    <row r="228" spans="1:7" x14ac:dyDescent="0.15">
      <c r="A228" s="1" t="s">
        <v>993</v>
      </c>
      <c r="B228" s="235" t="s">
        <v>989</v>
      </c>
      <c r="C228" s="488">
        <v>32.6</v>
      </c>
      <c r="D228" s="488">
        <v>35.200000000000003</v>
      </c>
      <c r="E228" s="488">
        <v>38.299999999999997</v>
      </c>
      <c r="F228" s="488">
        <v>39.6</v>
      </c>
      <c r="G228" s="488">
        <v>37.400000000000006</v>
      </c>
    </row>
    <row r="229" spans="1:7" x14ac:dyDescent="0.15">
      <c r="A229" s="1" t="s">
        <v>994</v>
      </c>
      <c r="B229" s="235" t="s">
        <v>989</v>
      </c>
      <c r="C229" s="488">
        <v>95</v>
      </c>
      <c r="D229" s="488">
        <v>95.3</v>
      </c>
      <c r="E229" s="488">
        <v>92.699999999999989</v>
      </c>
      <c r="F229" s="488">
        <v>88.3</v>
      </c>
      <c r="G229" s="488">
        <v>85.8</v>
      </c>
    </row>
    <row r="230" spans="1:7" x14ac:dyDescent="0.15">
      <c r="A230" s="1" t="s">
        <v>995</v>
      </c>
      <c r="B230" s="235" t="s">
        <v>989</v>
      </c>
      <c r="C230" s="488">
        <v>58.8</v>
      </c>
      <c r="D230" s="488">
        <v>69.2</v>
      </c>
      <c r="E230" s="488">
        <v>74.5</v>
      </c>
      <c r="F230" s="488">
        <v>81</v>
      </c>
      <c r="G230" s="488">
        <v>82.4</v>
      </c>
    </row>
    <row r="231" spans="1:7" x14ac:dyDescent="0.15">
      <c r="A231" s="1" t="s">
        <v>996</v>
      </c>
      <c r="B231" s="235" t="s">
        <v>989</v>
      </c>
      <c r="C231" s="488">
        <v>444.9</v>
      </c>
      <c r="D231" s="488">
        <v>454.1</v>
      </c>
      <c r="E231" s="488">
        <v>469.89999999999992</v>
      </c>
      <c r="F231" s="488">
        <v>479.6</v>
      </c>
      <c r="G231" s="488">
        <v>457.9</v>
      </c>
    </row>
    <row r="232" spans="1:7" x14ac:dyDescent="0.15">
      <c r="A232" s="1" t="s">
        <v>997</v>
      </c>
      <c r="B232" s="235" t="s">
        <v>989</v>
      </c>
      <c r="C232" s="488">
        <v>43.4</v>
      </c>
      <c r="D232" s="488">
        <v>40.5</v>
      </c>
      <c r="E232" s="488">
        <v>42.8</v>
      </c>
      <c r="F232" s="488">
        <v>45.9</v>
      </c>
      <c r="G232" s="488">
        <v>47.3</v>
      </c>
    </row>
    <row r="233" spans="1:7" x14ac:dyDescent="0.15">
      <c r="A233" s="1" t="s">
        <v>998</v>
      </c>
      <c r="B233" s="235" t="s">
        <v>989</v>
      </c>
      <c r="C233" s="488">
        <v>423.9</v>
      </c>
      <c r="D233" s="488">
        <v>427</v>
      </c>
      <c r="E233" s="488">
        <v>436.90000000000003</v>
      </c>
      <c r="F233" s="488">
        <v>437.00000000000006</v>
      </c>
      <c r="G233" s="488">
        <v>429.3</v>
      </c>
    </row>
    <row r="234" spans="1:7" x14ac:dyDescent="0.15">
      <c r="A234" s="1" t="s">
        <v>999</v>
      </c>
      <c r="B234" s="235" t="s">
        <v>989</v>
      </c>
      <c r="C234" s="488">
        <v>112.1</v>
      </c>
      <c r="D234" s="488">
        <v>127.1</v>
      </c>
      <c r="E234" s="488">
        <v>134.5</v>
      </c>
      <c r="F234" s="488">
        <v>135.69999999999999</v>
      </c>
      <c r="G234" s="488">
        <v>126.80000000000001</v>
      </c>
    </row>
    <row r="235" spans="1:7" x14ac:dyDescent="0.15">
      <c r="A235" s="1" t="s">
        <v>1000</v>
      </c>
      <c r="B235" s="235" t="s">
        <v>989</v>
      </c>
      <c r="C235" s="488">
        <v>18.3</v>
      </c>
      <c r="D235" s="488">
        <v>17.8</v>
      </c>
      <c r="E235" s="488">
        <v>18.100000000000001</v>
      </c>
      <c r="F235" s="488">
        <v>18.200000000000003</v>
      </c>
      <c r="G235" s="488">
        <v>17.7</v>
      </c>
    </row>
    <row r="236" spans="1:7" x14ac:dyDescent="0.15">
      <c r="A236" s="1" t="s">
        <v>1001</v>
      </c>
      <c r="B236" s="235" t="s">
        <v>989</v>
      </c>
      <c r="C236" s="488">
        <v>65.900000000000006</v>
      </c>
      <c r="D236" s="488">
        <v>66.5</v>
      </c>
      <c r="E236" s="488">
        <v>68.300000000000011</v>
      </c>
      <c r="F236" s="488">
        <v>71</v>
      </c>
      <c r="G236" s="488">
        <v>71.900000000000006</v>
      </c>
    </row>
    <row r="237" spans="1:7" x14ac:dyDescent="0.15">
      <c r="A237" s="3" t="s">
        <v>1002</v>
      </c>
      <c r="B237" s="235" t="s">
        <v>989</v>
      </c>
      <c r="C237" s="486">
        <v>45</v>
      </c>
      <c r="D237" s="486">
        <v>49</v>
      </c>
      <c r="E237" s="486">
        <v>47.900000000000006</v>
      </c>
      <c r="F237" s="486">
        <v>48.1</v>
      </c>
      <c r="G237" s="486">
        <v>41.9</v>
      </c>
    </row>
    <row r="238" spans="1:7" x14ac:dyDescent="0.15">
      <c r="A238" s="470" t="s">
        <v>1004</v>
      </c>
      <c r="B238" s="235" t="s">
        <v>989</v>
      </c>
      <c r="C238" s="254">
        <v>37.5</v>
      </c>
      <c r="D238" s="471">
        <v>41.4</v>
      </c>
      <c r="E238" s="471">
        <v>40.300000000000004</v>
      </c>
      <c r="F238" s="471">
        <v>40.300000000000004</v>
      </c>
      <c r="G238" s="254">
        <v>35.5</v>
      </c>
    </row>
    <row r="239" spans="1:7" x14ac:dyDescent="0.15">
      <c r="A239" s="470" t="s">
        <v>1005</v>
      </c>
      <c r="B239" s="235" t="s">
        <v>989</v>
      </c>
      <c r="C239" s="254">
        <v>7.5</v>
      </c>
      <c r="D239" s="471">
        <v>7.6000000000000005</v>
      </c>
      <c r="E239" s="471">
        <v>7.6000000000000005</v>
      </c>
      <c r="F239" s="471">
        <v>7.8</v>
      </c>
      <c r="G239" s="254">
        <v>6.4</v>
      </c>
    </row>
    <row r="240" spans="1:7" x14ac:dyDescent="0.15">
      <c r="A240" s="3" t="s">
        <v>1029</v>
      </c>
      <c r="B240" s="235"/>
      <c r="C240" s="254"/>
      <c r="D240" s="254"/>
      <c r="E240" s="471"/>
      <c r="F240" s="254"/>
      <c r="G240" s="254"/>
    </row>
    <row r="241" spans="1:7" x14ac:dyDescent="0.15">
      <c r="A241" s="3" t="s">
        <v>986</v>
      </c>
      <c r="B241" s="226" t="s">
        <v>1016</v>
      </c>
      <c r="C241" s="467">
        <v>440.7</v>
      </c>
      <c r="D241" s="467">
        <v>457.00000000000011</v>
      </c>
      <c r="E241" s="467">
        <v>463.2000000000001</v>
      </c>
      <c r="F241" s="467">
        <v>467.00000000000006</v>
      </c>
      <c r="G241" s="467">
        <v>457</v>
      </c>
    </row>
    <row r="242" spans="1:7" x14ac:dyDescent="0.15">
      <c r="A242" s="3" t="s">
        <v>988</v>
      </c>
      <c r="B242" s="235" t="s">
        <v>989</v>
      </c>
      <c r="C242" s="467">
        <v>408.9</v>
      </c>
      <c r="D242" s="467">
        <v>422.40000000000009</v>
      </c>
      <c r="E242" s="467">
        <v>429.2000000000001</v>
      </c>
      <c r="F242" s="467">
        <v>433.10000000000008</v>
      </c>
      <c r="G242" s="467">
        <v>427.4</v>
      </c>
    </row>
    <row r="243" spans="1:7" x14ac:dyDescent="0.15">
      <c r="A243" s="1" t="s">
        <v>990</v>
      </c>
      <c r="B243" s="235" t="s">
        <v>989</v>
      </c>
      <c r="C243" s="254">
        <v>124.7</v>
      </c>
      <c r="D243" s="471">
        <v>126</v>
      </c>
      <c r="E243" s="471">
        <v>124.7</v>
      </c>
      <c r="F243" s="254">
        <v>124.7</v>
      </c>
      <c r="G243" s="254">
        <v>124.6</v>
      </c>
    </row>
    <row r="244" spans="1:7" x14ac:dyDescent="0.15">
      <c r="A244" s="1" t="s">
        <v>991</v>
      </c>
      <c r="B244" s="235" t="s">
        <v>989</v>
      </c>
      <c r="C244" s="254">
        <v>29.5</v>
      </c>
      <c r="D244" s="471">
        <v>29.6</v>
      </c>
      <c r="E244" s="471">
        <v>29.5</v>
      </c>
      <c r="F244" s="254">
        <v>28.6</v>
      </c>
      <c r="G244" s="254">
        <v>27.8</v>
      </c>
    </row>
    <row r="245" spans="1:7" x14ac:dyDescent="0.15">
      <c r="A245" s="1" t="s">
        <v>992</v>
      </c>
      <c r="B245" s="235" t="s">
        <v>989</v>
      </c>
      <c r="C245" s="254">
        <v>0.79999999999999993</v>
      </c>
      <c r="D245" s="471">
        <v>0.79999999999999993</v>
      </c>
      <c r="E245" s="471">
        <v>0.79999999999999993</v>
      </c>
      <c r="F245" s="254">
        <v>0.79999999999999993</v>
      </c>
      <c r="G245" s="254">
        <v>0.79999999999999993</v>
      </c>
    </row>
    <row r="246" spans="1:7" x14ac:dyDescent="0.15">
      <c r="A246" s="1" t="s">
        <v>993</v>
      </c>
      <c r="B246" s="235" t="s">
        <v>989</v>
      </c>
      <c r="C246" s="254">
        <v>15</v>
      </c>
      <c r="D246" s="471">
        <v>16.100000000000001</v>
      </c>
      <c r="E246" s="471">
        <v>17.3</v>
      </c>
      <c r="F246" s="254">
        <v>17.8</v>
      </c>
      <c r="G246" s="254">
        <v>16.799999999999997</v>
      </c>
    </row>
    <row r="247" spans="1:7" x14ac:dyDescent="0.15">
      <c r="A247" s="1" t="s">
        <v>994</v>
      </c>
      <c r="B247" s="235" t="s">
        <v>989</v>
      </c>
      <c r="C247" s="254">
        <v>38.9</v>
      </c>
      <c r="D247" s="471">
        <v>39.199999999999996</v>
      </c>
      <c r="E247" s="471">
        <v>38.5</v>
      </c>
      <c r="F247" s="254">
        <v>36.5</v>
      </c>
      <c r="G247" s="254">
        <v>35.200000000000003</v>
      </c>
    </row>
    <row r="248" spans="1:7" x14ac:dyDescent="0.15">
      <c r="A248" s="1" t="s">
        <v>995</v>
      </c>
      <c r="B248" s="235" t="s">
        <v>989</v>
      </c>
      <c r="C248" s="254">
        <v>42.1</v>
      </c>
      <c r="D248" s="471">
        <v>48.900000000000006</v>
      </c>
      <c r="E248" s="471">
        <v>52.000000000000007</v>
      </c>
      <c r="F248" s="254">
        <v>56</v>
      </c>
      <c r="G248" s="254">
        <v>56.9</v>
      </c>
    </row>
    <row r="249" spans="1:7" x14ac:dyDescent="0.15">
      <c r="A249" s="1" t="s">
        <v>996</v>
      </c>
      <c r="B249" s="235" t="s">
        <v>989</v>
      </c>
      <c r="C249" s="254">
        <v>48.5</v>
      </c>
      <c r="D249" s="471">
        <v>49.699999999999996</v>
      </c>
      <c r="E249" s="471">
        <v>51.2</v>
      </c>
      <c r="F249" s="254">
        <v>52.2</v>
      </c>
      <c r="G249" s="254">
        <v>50</v>
      </c>
    </row>
    <row r="250" spans="1:7" x14ac:dyDescent="0.15">
      <c r="A250" s="1" t="s">
        <v>997</v>
      </c>
      <c r="B250" s="235" t="s">
        <v>989</v>
      </c>
      <c r="C250" s="254">
        <v>2.7</v>
      </c>
      <c r="D250" s="471">
        <v>2.5</v>
      </c>
      <c r="E250" s="471">
        <v>2.6</v>
      </c>
      <c r="F250" s="254">
        <v>2.8</v>
      </c>
      <c r="G250" s="254">
        <v>2.9</v>
      </c>
    </row>
    <row r="251" spans="1:7" x14ac:dyDescent="0.15">
      <c r="A251" s="1" t="s">
        <v>998</v>
      </c>
      <c r="B251" s="235" t="s">
        <v>989</v>
      </c>
      <c r="C251" s="254">
        <v>44.6</v>
      </c>
      <c r="D251" s="471">
        <v>44.599999999999994</v>
      </c>
      <c r="E251" s="471">
        <v>45.7</v>
      </c>
      <c r="F251" s="254">
        <v>45.29999999999999</v>
      </c>
      <c r="G251" s="254">
        <v>45</v>
      </c>
    </row>
    <row r="252" spans="1:7" x14ac:dyDescent="0.15">
      <c r="A252" s="1" t="s">
        <v>999</v>
      </c>
      <c r="B252" s="235" t="s">
        <v>989</v>
      </c>
      <c r="C252" s="254">
        <v>18</v>
      </c>
      <c r="D252" s="471">
        <v>20.8</v>
      </c>
      <c r="E252" s="471">
        <v>22.1</v>
      </c>
      <c r="F252" s="254">
        <v>22.299999999999997</v>
      </c>
      <c r="G252" s="254">
        <v>20.900000000000002</v>
      </c>
    </row>
    <row r="253" spans="1:7" x14ac:dyDescent="0.15">
      <c r="A253" s="1" t="s">
        <v>1000</v>
      </c>
      <c r="B253" s="235" t="s">
        <v>989</v>
      </c>
      <c r="C253" s="254">
        <v>9.4</v>
      </c>
      <c r="D253" s="471">
        <v>9.1</v>
      </c>
      <c r="E253" s="471">
        <v>9.2000000000000011</v>
      </c>
      <c r="F253" s="254">
        <v>9.3000000000000007</v>
      </c>
      <c r="G253" s="254">
        <v>9.1</v>
      </c>
    </row>
    <row r="254" spans="1:7" x14ac:dyDescent="0.15">
      <c r="A254" s="1" t="s">
        <v>1001</v>
      </c>
      <c r="B254" s="235" t="s">
        <v>989</v>
      </c>
      <c r="C254" s="254">
        <v>34.700000000000003</v>
      </c>
      <c r="D254" s="471">
        <v>35.1</v>
      </c>
      <c r="E254" s="471">
        <v>35.6</v>
      </c>
      <c r="F254" s="254">
        <v>36.799999999999997</v>
      </c>
      <c r="G254" s="254">
        <v>37.4</v>
      </c>
    </row>
    <row r="255" spans="1:7" x14ac:dyDescent="0.15">
      <c r="A255" s="3" t="s">
        <v>1002</v>
      </c>
      <c r="B255" s="235" t="s">
        <v>989</v>
      </c>
      <c r="C255" s="486">
        <v>31.8</v>
      </c>
      <c r="D255" s="486">
        <v>34.6</v>
      </c>
      <c r="E255" s="486">
        <v>34</v>
      </c>
      <c r="F255" s="486">
        <v>33.9</v>
      </c>
      <c r="G255" s="486">
        <v>29.599999999999998</v>
      </c>
    </row>
    <row r="256" spans="1:7" x14ac:dyDescent="0.15">
      <c r="A256" s="470" t="s">
        <v>1004</v>
      </c>
      <c r="B256" s="235" t="s">
        <v>989</v>
      </c>
      <c r="C256" s="254">
        <v>27.6</v>
      </c>
      <c r="D256" s="471">
        <v>30.3</v>
      </c>
      <c r="E256" s="471">
        <v>29.7</v>
      </c>
      <c r="F256" s="471">
        <v>29.5</v>
      </c>
      <c r="G256" s="254">
        <v>25.799999999999997</v>
      </c>
    </row>
    <row r="257" spans="1:7" x14ac:dyDescent="0.15">
      <c r="A257" s="470" t="s">
        <v>1005</v>
      </c>
      <c r="B257" s="235" t="s">
        <v>989</v>
      </c>
      <c r="C257" s="254">
        <v>4.2</v>
      </c>
      <c r="D257" s="471">
        <v>4.3000000000000007</v>
      </c>
      <c r="E257" s="471">
        <v>4.3000000000000007</v>
      </c>
      <c r="F257" s="471">
        <v>4.4000000000000004</v>
      </c>
      <c r="G257" s="254">
        <v>3.8000000000000003</v>
      </c>
    </row>
    <row r="258" spans="1:7" x14ac:dyDescent="0.15">
      <c r="A258" s="3" t="s">
        <v>1030</v>
      </c>
      <c r="B258" s="226"/>
      <c r="C258" s="254"/>
      <c r="D258" s="471"/>
      <c r="E258" s="471"/>
      <c r="F258" s="254"/>
      <c r="G258" s="254"/>
    </row>
    <row r="259" spans="1:7" x14ac:dyDescent="0.15">
      <c r="A259" s="3" t="s">
        <v>986</v>
      </c>
      <c r="B259" s="226" t="s">
        <v>1016</v>
      </c>
      <c r="C259" s="467">
        <v>15.1</v>
      </c>
      <c r="D259" s="467">
        <v>15.700000000000001</v>
      </c>
      <c r="E259" s="467">
        <v>15.9</v>
      </c>
      <c r="F259" s="467">
        <v>16.200000000000003</v>
      </c>
      <c r="G259" s="467">
        <v>15.499999999999998</v>
      </c>
    </row>
    <row r="260" spans="1:7" x14ac:dyDescent="0.15">
      <c r="A260" s="3" t="s">
        <v>988</v>
      </c>
      <c r="B260" s="235" t="s">
        <v>989</v>
      </c>
      <c r="C260" s="467">
        <v>13.2</v>
      </c>
      <c r="D260" s="467">
        <v>13.700000000000001</v>
      </c>
      <c r="E260" s="467">
        <v>13.9</v>
      </c>
      <c r="F260" s="467">
        <v>14.200000000000001</v>
      </c>
      <c r="G260" s="467">
        <v>13.799999999999999</v>
      </c>
    </row>
    <row r="261" spans="1:7" x14ac:dyDescent="0.15">
      <c r="A261" s="1" t="s">
        <v>990</v>
      </c>
      <c r="B261" s="235" t="s">
        <v>989</v>
      </c>
      <c r="C261" s="468">
        <v>4.4000000000000004</v>
      </c>
      <c r="D261" s="468">
        <v>4.4000000000000004</v>
      </c>
      <c r="E261" s="468">
        <v>4.4000000000000004</v>
      </c>
      <c r="F261" s="468">
        <v>4.4000000000000004</v>
      </c>
      <c r="G261" s="468">
        <v>4.4000000000000004</v>
      </c>
    </row>
    <row r="262" spans="1:7" x14ac:dyDescent="0.15">
      <c r="A262" s="1" t="s">
        <v>991</v>
      </c>
      <c r="B262" s="235" t="s">
        <v>989</v>
      </c>
      <c r="C262" s="468">
        <v>0.4</v>
      </c>
      <c r="D262" s="468">
        <v>0.4</v>
      </c>
      <c r="E262" s="468">
        <v>0.4</v>
      </c>
      <c r="F262" s="468">
        <v>0.4</v>
      </c>
      <c r="G262" s="468">
        <v>0.4</v>
      </c>
    </row>
    <row r="263" spans="1:7" x14ac:dyDescent="0.15">
      <c r="A263" s="1" t="s">
        <v>992</v>
      </c>
      <c r="B263" s="235" t="s">
        <v>989</v>
      </c>
      <c r="C263" s="468">
        <v>0.1</v>
      </c>
      <c r="D263" s="468">
        <v>0.1</v>
      </c>
      <c r="E263" s="468">
        <v>0.1</v>
      </c>
      <c r="F263" s="468">
        <v>0.1</v>
      </c>
      <c r="G263" s="468">
        <v>0.1</v>
      </c>
    </row>
    <row r="264" spans="1:7" x14ac:dyDescent="0.15">
      <c r="A264" s="1" t="s">
        <v>993</v>
      </c>
      <c r="B264" s="235" t="s">
        <v>989</v>
      </c>
      <c r="C264" s="468">
        <v>0.8</v>
      </c>
      <c r="D264" s="468">
        <v>0.8</v>
      </c>
      <c r="E264" s="468">
        <v>0.89999999999999991</v>
      </c>
      <c r="F264" s="468">
        <v>0.9</v>
      </c>
      <c r="G264" s="468">
        <v>0.9</v>
      </c>
    </row>
    <row r="265" spans="1:7" x14ac:dyDescent="0.15">
      <c r="A265" s="1" t="s">
        <v>994</v>
      </c>
      <c r="B265" s="235" t="s">
        <v>989</v>
      </c>
      <c r="C265" s="468">
        <v>1.9000000000000001</v>
      </c>
      <c r="D265" s="468">
        <v>1.9000000000000001</v>
      </c>
      <c r="E265" s="468">
        <v>1.9</v>
      </c>
      <c r="F265" s="468">
        <v>1.9</v>
      </c>
      <c r="G265" s="468">
        <v>1.8</v>
      </c>
    </row>
    <row r="266" spans="1:7" x14ac:dyDescent="0.15">
      <c r="A266" s="1" t="s">
        <v>995</v>
      </c>
      <c r="B266" s="235" t="s">
        <v>989</v>
      </c>
      <c r="C266" s="468">
        <v>0.89999999999999991</v>
      </c>
      <c r="D266" s="468">
        <v>1.2</v>
      </c>
      <c r="E266" s="468">
        <v>1.2</v>
      </c>
      <c r="F266" s="468">
        <v>1.5</v>
      </c>
      <c r="G266" s="468">
        <v>1.4</v>
      </c>
    </row>
    <row r="267" spans="1:7" x14ac:dyDescent="0.15">
      <c r="A267" s="1" t="s">
        <v>996</v>
      </c>
      <c r="B267" s="235" t="s">
        <v>989</v>
      </c>
      <c r="C267" s="468">
        <v>2.8</v>
      </c>
      <c r="D267" s="468">
        <v>2.8000000000000003</v>
      </c>
      <c r="E267" s="468">
        <v>2.9000000000000004</v>
      </c>
      <c r="F267" s="468">
        <v>2.9000000000000004</v>
      </c>
      <c r="G267" s="468">
        <v>2.6</v>
      </c>
    </row>
    <row r="268" spans="1:7" x14ac:dyDescent="0.15">
      <c r="A268" s="1" t="s">
        <v>997</v>
      </c>
      <c r="B268" s="235" t="s">
        <v>989</v>
      </c>
      <c r="C268" s="468">
        <v>0.5</v>
      </c>
      <c r="D268" s="468">
        <v>0.5</v>
      </c>
      <c r="E268" s="468">
        <v>0.5</v>
      </c>
      <c r="F268" s="468">
        <v>0.5</v>
      </c>
      <c r="G268" s="468">
        <v>0.6</v>
      </c>
    </row>
    <row r="269" spans="1:7" x14ac:dyDescent="0.15">
      <c r="A269" s="1" t="s">
        <v>998</v>
      </c>
      <c r="B269" s="235" t="s">
        <v>989</v>
      </c>
      <c r="C269" s="468">
        <v>0.6</v>
      </c>
      <c r="D269" s="468">
        <v>0.6</v>
      </c>
      <c r="E269" s="468">
        <v>0.6</v>
      </c>
      <c r="F269" s="468">
        <v>0.6</v>
      </c>
      <c r="G269" s="468">
        <v>0.6</v>
      </c>
    </row>
    <row r="270" spans="1:7" x14ac:dyDescent="0.15">
      <c r="A270" s="1" t="s">
        <v>999</v>
      </c>
      <c r="B270" s="235" t="s">
        <v>989</v>
      </c>
      <c r="C270" s="468">
        <v>0.30000000000000004</v>
      </c>
      <c r="D270" s="468">
        <v>0.5</v>
      </c>
      <c r="E270" s="468">
        <v>0.5</v>
      </c>
      <c r="F270" s="468">
        <v>0.5</v>
      </c>
      <c r="G270" s="468">
        <v>0.5</v>
      </c>
    </row>
    <row r="271" spans="1:7" x14ac:dyDescent="0.15">
      <c r="A271" s="1" t="s">
        <v>1000</v>
      </c>
      <c r="B271" s="235" t="s">
        <v>989</v>
      </c>
      <c r="C271" s="468">
        <v>0.1</v>
      </c>
      <c r="D271" s="468">
        <v>0.1</v>
      </c>
      <c r="E271" s="468">
        <v>0.1</v>
      </c>
      <c r="F271" s="468">
        <v>0.1</v>
      </c>
      <c r="G271" s="468">
        <v>0.1</v>
      </c>
    </row>
    <row r="272" spans="1:7" x14ac:dyDescent="0.15">
      <c r="A272" s="1" t="s">
        <v>1001</v>
      </c>
      <c r="B272" s="235" t="s">
        <v>989</v>
      </c>
      <c r="C272" s="468">
        <v>0.4</v>
      </c>
      <c r="D272" s="468">
        <v>0.4</v>
      </c>
      <c r="E272" s="468">
        <v>0.4</v>
      </c>
      <c r="F272" s="468">
        <v>0.4</v>
      </c>
      <c r="G272" s="468">
        <v>0.4</v>
      </c>
    </row>
    <row r="273" spans="1:7" x14ac:dyDescent="0.15">
      <c r="A273" s="3" t="s">
        <v>1002</v>
      </c>
      <c r="B273" s="235" t="s">
        <v>989</v>
      </c>
      <c r="C273" s="486">
        <v>1.9000000000000001</v>
      </c>
      <c r="D273" s="486">
        <v>2</v>
      </c>
      <c r="E273" s="486">
        <v>2</v>
      </c>
      <c r="F273" s="486">
        <v>2</v>
      </c>
      <c r="G273" s="486">
        <v>1.7</v>
      </c>
    </row>
    <row r="274" spans="1:7" x14ac:dyDescent="0.15">
      <c r="A274" s="470" t="s">
        <v>1004</v>
      </c>
      <c r="B274" s="235" t="s">
        <v>989</v>
      </c>
      <c r="C274" s="254">
        <v>1.6</v>
      </c>
      <c r="D274" s="471">
        <v>1.7</v>
      </c>
      <c r="E274" s="471">
        <v>1.7</v>
      </c>
      <c r="F274" s="254">
        <v>1.7</v>
      </c>
      <c r="G274" s="254">
        <v>1.4</v>
      </c>
    </row>
    <row r="275" spans="1:7" x14ac:dyDescent="0.15">
      <c r="A275" s="470" t="s">
        <v>1005</v>
      </c>
      <c r="B275" s="235" t="s">
        <v>989</v>
      </c>
      <c r="C275" s="254">
        <v>0.30000000000000004</v>
      </c>
      <c r="D275" s="471">
        <v>0.30000000000000004</v>
      </c>
      <c r="E275" s="471">
        <v>0.30000000000000004</v>
      </c>
      <c r="F275" s="254">
        <v>0.30000000000000004</v>
      </c>
      <c r="G275" s="254">
        <v>0.30000000000000004</v>
      </c>
    </row>
    <row r="276" spans="1:7" x14ac:dyDescent="0.15">
      <c r="A276" s="3" t="s">
        <v>1031</v>
      </c>
      <c r="B276" s="226"/>
      <c r="C276" s="254"/>
      <c r="D276" s="467"/>
      <c r="E276" s="467"/>
      <c r="F276" s="254"/>
      <c r="G276" s="254"/>
    </row>
    <row r="277" spans="1:7" x14ac:dyDescent="0.15">
      <c r="A277" s="3" t="s">
        <v>986</v>
      </c>
      <c r="B277" s="226" t="s">
        <v>1016</v>
      </c>
      <c r="C277" s="467">
        <v>15.1</v>
      </c>
      <c r="D277" s="467">
        <v>15.399999999999999</v>
      </c>
      <c r="E277" s="467">
        <v>15.9</v>
      </c>
      <c r="F277" s="467">
        <v>16</v>
      </c>
      <c r="G277" s="467">
        <v>15.6</v>
      </c>
    </row>
    <row r="278" spans="1:7" x14ac:dyDescent="0.15">
      <c r="A278" s="3" t="s">
        <v>988</v>
      </c>
      <c r="B278" s="235" t="s">
        <v>989</v>
      </c>
      <c r="C278" s="467">
        <v>14.4</v>
      </c>
      <c r="D278" s="467">
        <v>14.7</v>
      </c>
      <c r="E278" s="467">
        <v>15.200000000000001</v>
      </c>
      <c r="F278" s="467">
        <v>15.3</v>
      </c>
      <c r="G278" s="467">
        <v>14.9</v>
      </c>
    </row>
    <row r="279" spans="1:7" x14ac:dyDescent="0.15">
      <c r="A279" s="1" t="s">
        <v>990</v>
      </c>
      <c r="B279" s="235" t="s">
        <v>989</v>
      </c>
      <c r="C279" s="254">
        <v>4.0999999999999996</v>
      </c>
      <c r="D279" s="471">
        <v>4</v>
      </c>
      <c r="E279" s="471">
        <v>4.1000000000000005</v>
      </c>
      <c r="F279" s="254">
        <v>4.1000000000000005</v>
      </c>
      <c r="G279" s="254">
        <v>4.1000000000000005</v>
      </c>
    </row>
    <row r="280" spans="1:7" x14ac:dyDescent="0.15">
      <c r="A280" s="1" t="s">
        <v>991</v>
      </c>
      <c r="B280" s="235" t="s">
        <v>989</v>
      </c>
      <c r="C280" s="254">
        <v>0.4</v>
      </c>
      <c r="D280" s="471">
        <v>0.4</v>
      </c>
      <c r="E280" s="471">
        <v>0.4</v>
      </c>
      <c r="F280" s="254">
        <v>0.4</v>
      </c>
      <c r="G280" s="254">
        <v>0.4</v>
      </c>
    </row>
    <row r="281" spans="1:7" x14ac:dyDescent="0.15">
      <c r="A281" s="1" t="s">
        <v>992</v>
      </c>
      <c r="B281" s="235" t="s">
        <v>989</v>
      </c>
      <c r="C281" s="254">
        <v>0</v>
      </c>
      <c r="D281" s="471">
        <v>0</v>
      </c>
      <c r="E281" s="471">
        <v>0</v>
      </c>
      <c r="F281" s="254">
        <v>0</v>
      </c>
      <c r="G281" s="254">
        <v>0</v>
      </c>
    </row>
    <row r="282" spans="1:7" x14ac:dyDescent="0.15">
      <c r="A282" s="1" t="s">
        <v>993</v>
      </c>
      <c r="B282" s="235" t="s">
        <v>989</v>
      </c>
      <c r="C282" s="254">
        <v>0.4</v>
      </c>
      <c r="D282" s="471">
        <v>0.4</v>
      </c>
      <c r="E282" s="471">
        <v>0.4</v>
      </c>
      <c r="F282" s="254">
        <v>0.5</v>
      </c>
      <c r="G282" s="254">
        <v>0.5</v>
      </c>
    </row>
    <row r="283" spans="1:7" x14ac:dyDescent="0.15">
      <c r="A283" s="1" t="s">
        <v>994</v>
      </c>
      <c r="B283" s="235" t="s">
        <v>989</v>
      </c>
      <c r="C283" s="254">
        <v>0.79999999999999993</v>
      </c>
      <c r="D283" s="471">
        <v>0.79999999999999993</v>
      </c>
      <c r="E283" s="471">
        <v>0.79999999999999993</v>
      </c>
      <c r="F283" s="254">
        <v>0.79999999999999993</v>
      </c>
      <c r="G283" s="254">
        <v>0.79999999999999993</v>
      </c>
    </row>
    <row r="284" spans="1:7" x14ac:dyDescent="0.15">
      <c r="A284" s="1" t="s">
        <v>995</v>
      </c>
      <c r="B284" s="235" t="s">
        <v>989</v>
      </c>
      <c r="C284" s="254">
        <v>0.4</v>
      </c>
      <c r="D284" s="471">
        <v>0.5</v>
      </c>
      <c r="E284" s="471">
        <v>0.5</v>
      </c>
      <c r="F284" s="254">
        <v>0.5</v>
      </c>
      <c r="G284" s="254">
        <v>0.60000000000000009</v>
      </c>
    </row>
    <row r="285" spans="1:7" x14ac:dyDescent="0.15">
      <c r="A285" s="1" t="s">
        <v>996</v>
      </c>
      <c r="B285" s="235" t="s">
        <v>989</v>
      </c>
      <c r="C285" s="254">
        <v>4.5</v>
      </c>
      <c r="D285" s="471">
        <v>4.5999999999999988</v>
      </c>
      <c r="E285" s="471">
        <v>4.9000000000000004</v>
      </c>
      <c r="F285" s="254">
        <v>4.8000000000000007</v>
      </c>
      <c r="G285" s="254">
        <v>4.4999999999999991</v>
      </c>
    </row>
    <row r="286" spans="1:7" x14ac:dyDescent="0.15">
      <c r="A286" s="1" t="s">
        <v>997</v>
      </c>
      <c r="B286" s="235" t="s">
        <v>989</v>
      </c>
      <c r="C286" s="254">
        <v>0.3</v>
      </c>
      <c r="D286" s="471">
        <v>0.3</v>
      </c>
      <c r="E286" s="471">
        <v>0.3</v>
      </c>
      <c r="F286" s="254">
        <v>0.3</v>
      </c>
      <c r="G286" s="254">
        <v>0.3</v>
      </c>
    </row>
    <row r="287" spans="1:7" x14ac:dyDescent="0.15">
      <c r="A287" s="1" t="s">
        <v>998</v>
      </c>
      <c r="B287" s="235" t="s">
        <v>989</v>
      </c>
      <c r="C287" s="254">
        <v>2.7000000000000006</v>
      </c>
      <c r="D287" s="471">
        <v>2.8000000000000003</v>
      </c>
      <c r="E287" s="471">
        <v>2.8000000000000003</v>
      </c>
      <c r="F287" s="254">
        <v>2.9</v>
      </c>
      <c r="G287" s="254">
        <v>2.8000000000000003</v>
      </c>
    </row>
    <row r="288" spans="1:7" x14ac:dyDescent="0.15">
      <c r="A288" s="1" t="s">
        <v>999</v>
      </c>
      <c r="B288" s="235" t="s">
        <v>989</v>
      </c>
      <c r="C288" s="254">
        <v>0.5</v>
      </c>
      <c r="D288" s="471">
        <v>0.60000000000000009</v>
      </c>
      <c r="E288" s="471">
        <v>0.7</v>
      </c>
      <c r="F288" s="254">
        <v>0.7</v>
      </c>
      <c r="G288" s="254">
        <v>0.60000000000000009</v>
      </c>
    </row>
    <row r="289" spans="1:7" x14ac:dyDescent="0.15">
      <c r="A289" s="1" t="s">
        <v>1000</v>
      </c>
      <c r="B289" s="235" t="s">
        <v>989</v>
      </c>
      <c r="C289" s="254">
        <v>0.2</v>
      </c>
      <c r="D289" s="471">
        <v>0.2</v>
      </c>
      <c r="E289" s="471">
        <v>0.2</v>
      </c>
      <c r="F289" s="254">
        <v>0.2</v>
      </c>
      <c r="G289" s="254">
        <v>0.2</v>
      </c>
    </row>
    <row r="290" spans="1:7" x14ac:dyDescent="0.15">
      <c r="A290" s="1" t="s">
        <v>1001</v>
      </c>
      <c r="B290" s="235" t="s">
        <v>989</v>
      </c>
      <c r="C290" s="254">
        <v>0.1</v>
      </c>
      <c r="D290" s="471">
        <v>0.1</v>
      </c>
      <c r="E290" s="471">
        <v>0.1</v>
      </c>
      <c r="F290" s="254">
        <v>0.1</v>
      </c>
      <c r="G290" s="254">
        <v>0.1</v>
      </c>
    </row>
    <row r="291" spans="1:7" x14ac:dyDescent="0.15">
      <c r="A291" s="3" t="s">
        <v>1002</v>
      </c>
      <c r="B291" s="235" t="s">
        <v>989</v>
      </c>
      <c r="C291" s="486">
        <v>0.70000000000000007</v>
      </c>
      <c r="D291" s="486">
        <v>0.70000000000000007</v>
      </c>
      <c r="E291" s="486">
        <v>0.70000000000000007</v>
      </c>
      <c r="F291" s="486">
        <v>0.70000000000000007</v>
      </c>
      <c r="G291" s="486">
        <v>0.70000000000000007</v>
      </c>
    </row>
    <row r="292" spans="1:7" x14ac:dyDescent="0.15">
      <c r="A292" s="470" t="s">
        <v>1004</v>
      </c>
      <c r="B292" s="235" t="s">
        <v>989</v>
      </c>
      <c r="C292" s="254">
        <v>0.1</v>
      </c>
      <c r="D292" s="471">
        <v>0.1</v>
      </c>
      <c r="E292" s="471">
        <v>0.1</v>
      </c>
      <c r="F292" s="254">
        <v>0.1</v>
      </c>
      <c r="G292" s="254">
        <v>0.1</v>
      </c>
    </row>
    <row r="293" spans="1:7" x14ac:dyDescent="0.15">
      <c r="A293" s="470" t="s">
        <v>1005</v>
      </c>
      <c r="B293" s="235" t="s">
        <v>989</v>
      </c>
      <c r="C293" s="254">
        <v>0.60000000000000009</v>
      </c>
      <c r="D293" s="471">
        <v>0.60000000000000009</v>
      </c>
      <c r="E293" s="471">
        <v>0.60000000000000009</v>
      </c>
      <c r="F293" s="254">
        <v>0.60000000000000009</v>
      </c>
      <c r="G293" s="254">
        <v>0.60000000000000009</v>
      </c>
    </row>
    <row r="294" spans="1:7" ht="9.75" thickBot="1" x14ac:dyDescent="0.2">
      <c r="A294" s="27"/>
      <c r="B294" s="472"/>
      <c r="C294" s="473"/>
      <c r="D294" s="473"/>
      <c r="E294" s="473"/>
      <c r="F294" s="27"/>
      <c r="G294" s="27"/>
    </row>
    <row r="295" spans="1:7" ht="9.75" thickTop="1" x14ac:dyDescent="0.15">
      <c r="A295" s="474" t="s">
        <v>1011</v>
      </c>
      <c r="G295" s="487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 horizontalDpi="1200" verticalDpi="12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2A8DF-FB0D-4E6F-93F4-BE4CA2A1AC2C}">
  <dimension ref="A1:M83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4.7109375" style="491" customWidth="1"/>
    <col min="2" max="2" width="28.7109375" style="491" customWidth="1"/>
    <col min="3" max="3" width="11.140625" style="491" customWidth="1"/>
    <col min="4" max="6" width="14.140625" style="491" customWidth="1"/>
    <col min="7" max="255" width="9.140625" style="491"/>
    <col min="256" max="256" width="4.7109375" style="491" customWidth="1"/>
    <col min="257" max="257" width="23.5703125" style="491" customWidth="1"/>
    <col min="258" max="258" width="11.140625" style="491" customWidth="1"/>
    <col min="259" max="261" width="15.85546875" style="491" customWidth="1"/>
    <col min="262" max="511" width="9.140625" style="491"/>
    <col min="512" max="512" width="4.7109375" style="491" customWidth="1"/>
    <col min="513" max="513" width="23.5703125" style="491" customWidth="1"/>
    <col min="514" max="514" width="11.140625" style="491" customWidth="1"/>
    <col min="515" max="517" width="15.85546875" style="491" customWidth="1"/>
    <col min="518" max="767" width="9.140625" style="491"/>
    <col min="768" max="768" width="4.7109375" style="491" customWidth="1"/>
    <col min="769" max="769" width="23.5703125" style="491" customWidth="1"/>
    <col min="770" max="770" width="11.140625" style="491" customWidth="1"/>
    <col min="771" max="773" width="15.85546875" style="491" customWidth="1"/>
    <col min="774" max="1023" width="9.140625" style="491"/>
    <col min="1024" max="1024" width="4.7109375" style="491" customWidth="1"/>
    <col min="1025" max="1025" width="23.5703125" style="491" customWidth="1"/>
    <col min="1026" max="1026" width="11.140625" style="491" customWidth="1"/>
    <col min="1027" max="1029" width="15.85546875" style="491" customWidth="1"/>
    <col min="1030" max="1279" width="9.140625" style="491"/>
    <col min="1280" max="1280" width="4.7109375" style="491" customWidth="1"/>
    <col min="1281" max="1281" width="23.5703125" style="491" customWidth="1"/>
    <col min="1282" max="1282" width="11.140625" style="491" customWidth="1"/>
    <col min="1283" max="1285" width="15.85546875" style="491" customWidth="1"/>
    <col min="1286" max="1535" width="9.140625" style="491"/>
    <col min="1536" max="1536" width="4.7109375" style="491" customWidth="1"/>
    <col min="1537" max="1537" width="23.5703125" style="491" customWidth="1"/>
    <col min="1538" max="1538" width="11.140625" style="491" customWidth="1"/>
    <col min="1539" max="1541" width="15.85546875" style="491" customWidth="1"/>
    <col min="1542" max="1791" width="9.140625" style="491"/>
    <col min="1792" max="1792" width="4.7109375" style="491" customWidth="1"/>
    <col min="1793" max="1793" width="23.5703125" style="491" customWidth="1"/>
    <col min="1794" max="1794" width="11.140625" style="491" customWidth="1"/>
    <col min="1795" max="1797" width="15.85546875" style="491" customWidth="1"/>
    <col min="1798" max="2047" width="9.140625" style="491"/>
    <col min="2048" max="2048" width="4.7109375" style="491" customWidth="1"/>
    <col min="2049" max="2049" width="23.5703125" style="491" customWidth="1"/>
    <col min="2050" max="2050" width="11.140625" style="491" customWidth="1"/>
    <col min="2051" max="2053" width="15.85546875" style="491" customWidth="1"/>
    <col min="2054" max="2303" width="9.140625" style="491"/>
    <col min="2304" max="2304" width="4.7109375" style="491" customWidth="1"/>
    <col min="2305" max="2305" width="23.5703125" style="491" customWidth="1"/>
    <col min="2306" max="2306" width="11.140625" style="491" customWidth="1"/>
    <col min="2307" max="2309" width="15.85546875" style="491" customWidth="1"/>
    <col min="2310" max="2559" width="9.140625" style="491"/>
    <col min="2560" max="2560" width="4.7109375" style="491" customWidth="1"/>
    <col min="2561" max="2561" width="23.5703125" style="491" customWidth="1"/>
    <col min="2562" max="2562" width="11.140625" style="491" customWidth="1"/>
    <col min="2563" max="2565" width="15.85546875" style="491" customWidth="1"/>
    <col min="2566" max="2815" width="9.140625" style="491"/>
    <col min="2816" max="2816" width="4.7109375" style="491" customWidth="1"/>
    <col min="2817" max="2817" width="23.5703125" style="491" customWidth="1"/>
    <col min="2818" max="2818" width="11.140625" style="491" customWidth="1"/>
    <col min="2819" max="2821" width="15.85546875" style="491" customWidth="1"/>
    <col min="2822" max="3071" width="9.140625" style="491"/>
    <col min="3072" max="3072" width="4.7109375" style="491" customWidth="1"/>
    <col min="3073" max="3073" width="23.5703125" style="491" customWidth="1"/>
    <col min="3074" max="3074" width="11.140625" style="491" customWidth="1"/>
    <col min="3075" max="3077" width="15.85546875" style="491" customWidth="1"/>
    <col min="3078" max="3327" width="9.140625" style="491"/>
    <col min="3328" max="3328" width="4.7109375" style="491" customWidth="1"/>
    <col min="3329" max="3329" width="23.5703125" style="491" customWidth="1"/>
    <col min="3330" max="3330" width="11.140625" style="491" customWidth="1"/>
    <col min="3331" max="3333" width="15.85546875" style="491" customWidth="1"/>
    <col min="3334" max="3583" width="9.140625" style="491"/>
    <col min="3584" max="3584" width="4.7109375" style="491" customWidth="1"/>
    <col min="3585" max="3585" width="23.5703125" style="491" customWidth="1"/>
    <col min="3586" max="3586" width="11.140625" style="491" customWidth="1"/>
    <col min="3587" max="3589" width="15.85546875" style="491" customWidth="1"/>
    <col min="3590" max="3839" width="9.140625" style="491"/>
    <col min="3840" max="3840" width="4.7109375" style="491" customWidth="1"/>
    <col min="3841" max="3841" width="23.5703125" style="491" customWidth="1"/>
    <col min="3842" max="3842" width="11.140625" style="491" customWidth="1"/>
    <col min="3843" max="3845" width="15.85546875" style="491" customWidth="1"/>
    <col min="3846" max="4095" width="9.140625" style="491"/>
    <col min="4096" max="4096" width="4.7109375" style="491" customWidth="1"/>
    <col min="4097" max="4097" width="23.5703125" style="491" customWidth="1"/>
    <col min="4098" max="4098" width="11.140625" style="491" customWidth="1"/>
    <col min="4099" max="4101" width="15.85546875" style="491" customWidth="1"/>
    <col min="4102" max="4351" width="9.140625" style="491"/>
    <col min="4352" max="4352" width="4.7109375" style="491" customWidth="1"/>
    <col min="4353" max="4353" width="23.5703125" style="491" customWidth="1"/>
    <col min="4354" max="4354" width="11.140625" style="491" customWidth="1"/>
    <col min="4355" max="4357" width="15.85546875" style="491" customWidth="1"/>
    <col min="4358" max="4607" width="9.140625" style="491"/>
    <col min="4608" max="4608" width="4.7109375" style="491" customWidth="1"/>
    <col min="4609" max="4609" width="23.5703125" style="491" customWidth="1"/>
    <col min="4610" max="4610" width="11.140625" style="491" customWidth="1"/>
    <col min="4611" max="4613" width="15.85546875" style="491" customWidth="1"/>
    <col min="4614" max="4863" width="9.140625" style="491"/>
    <col min="4864" max="4864" width="4.7109375" style="491" customWidth="1"/>
    <col min="4865" max="4865" width="23.5703125" style="491" customWidth="1"/>
    <col min="4866" max="4866" width="11.140625" style="491" customWidth="1"/>
    <col min="4867" max="4869" width="15.85546875" style="491" customWidth="1"/>
    <col min="4870" max="5119" width="9.140625" style="491"/>
    <col min="5120" max="5120" width="4.7109375" style="491" customWidth="1"/>
    <col min="5121" max="5121" width="23.5703125" style="491" customWidth="1"/>
    <col min="5122" max="5122" width="11.140625" style="491" customWidth="1"/>
    <col min="5123" max="5125" width="15.85546875" style="491" customWidth="1"/>
    <col min="5126" max="5375" width="9.140625" style="491"/>
    <col min="5376" max="5376" width="4.7109375" style="491" customWidth="1"/>
    <col min="5377" max="5377" width="23.5703125" style="491" customWidth="1"/>
    <col min="5378" max="5378" width="11.140625" style="491" customWidth="1"/>
    <col min="5379" max="5381" width="15.85546875" style="491" customWidth="1"/>
    <col min="5382" max="5631" width="9.140625" style="491"/>
    <col min="5632" max="5632" width="4.7109375" style="491" customWidth="1"/>
    <col min="5633" max="5633" width="23.5703125" style="491" customWidth="1"/>
    <col min="5634" max="5634" width="11.140625" style="491" customWidth="1"/>
    <col min="5635" max="5637" width="15.85546875" style="491" customWidth="1"/>
    <col min="5638" max="5887" width="9.140625" style="491"/>
    <col min="5888" max="5888" width="4.7109375" style="491" customWidth="1"/>
    <col min="5889" max="5889" width="23.5703125" style="491" customWidth="1"/>
    <col min="5890" max="5890" width="11.140625" style="491" customWidth="1"/>
    <col min="5891" max="5893" width="15.85546875" style="491" customWidth="1"/>
    <col min="5894" max="6143" width="9.140625" style="491"/>
    <col min="6144" max="6144" width="4.7109375" style="491" customWidth="1"/>
    <col min="6145" max="6145" width="23.5703125" style="491" customWidth="1"/>
    <col min="6146" max="6146" width="11.140625" style="491" customWidth="1"/>
    <col min="6147" max="6149" width="15.85546875" style="491" customWidth="1"/>
    <col min="6150" max="6399" width="9.140625" style="491"/>
    <col min="6400" max="6400" width="4.7109375" style="491" customWidth="1"/>
    <col min="6401" max="6401" width="23.5703125" style="491" customWidth="1"/>
    <col min="6402" max="6402" width="11.140625" style="491" customWidth="1"/>
    <col min="6403" max="6405" width="15.85546875" style="491" customWidth="1"/>
    <col min="6406" max="6655" width="9.140625" style="491"/>
    <col min="6656" max="6656" width="4.7109375" style="491" customWidth="1"/>
    <col min="6657" max="6657" width="23.5703125" style="491" customWidth="1"/>
    <col min="6658" max="6658" width="11.140625" style="491" customWidth="1"/>
    <col min="6659" max="6661" width="15.85546875" style="491" customWidth="1"/>
    <col min="6662" max="6911" width="9.140625" style="491"/>
    <col min="6912" max="6912" width="4.7109375" style="491" customWidth="1"/>
    <col min="6913" max="6913" width="23.5703125" style="491" customWidth="1"/>
    <col min="6914" max="6914" width="11.140625" style="491" customWidth="1"/>
    <col min="6915" max="6917" width="15.85546875" style="491" customWidth="1"/>
    <col min="6918" max="7167" width="9.140625" style="491"/>
    <col min="7168" max="7168" width="4.7109375" style="491" customWidth="1"/>
    <col min="7169" max="7169" width="23.5703125" style="491" customWidth="1"/>
    <col min="7170" max="7170" width="11.140625" style="491" customWidth="1"/>
    <col min="7171" max="7173" width="15.85546875" style="491" customWidth="1"/>
    <col min="7174" max="7423" width="9.140625" style="491"/>
    <col min="7424" max="7424" width="4.7109375" style="491" customWidth="1"/>
    <col min="7425" max="7425" width="23.5703125" style="491" customWidth="1"/>
    <col min="7426" max="7426" width="11.140625" style="491" customWidth="1"/>
    <col min="7427" max="7429" width="15.85546875" style="491" customWidth="1"/>
    <col min="7430" max="7679" width="9.140625" style="491"/>
    <col min="7680" max="7680" width="4.7109375" style="491" customWidth="1"/>
    <col min="7681" max="7681" width="23.5703125" style="491" customWidth="1"/>
    <col min="7682" max="7682" width="11.140625" style="491" customWidth="1"/>
    <col min="7683" max="7685" width="15.85546875" style="491" customWidth="1"/>
    <col min="7686" max="7935" width="9.140625" style="491"/>
    <col min="7936" max="7936" width="4.7109375" style="491" customWidth="1"/>
    <col min="7937" max="7937" width="23.5703125" style="491" customWidth="1"/>
    <col min="7938" max="7938" width="11.140625" style="491" customWidth="1"/>
    <col min="7939" max="7941" width="15.85546875" style="491" customWidth="1"/>
    <col min="7942" max="8191" width="9.140625" style="491"/>
    <col min="8192" max="8192" width="4.7109375" style="491" customWidth="1"/>
    <col min="8193" max="8193" width="23.5703125" style="491" customWidth="1"/>
    <col min="8194" max="8194" width="11.140625" style="491" customWidth="1"/>
    <col min="8195" max="8197" width="15.85546875" style="491" customWidth="1"/>
    <col min="8198" max="8447" width="9.140625" style="491"/>
    <col min="8448" max="8448" width="4.7109375" style="491" customWidth="1"/>
    <col min="8449" max="8449" width="23.5703125" style="491" customWidth="1"/>
    <col min="8450" max="8450" width="11.140625" style="491" customWidth="1"/>
    <col min="8451" max="8453" width="15.85546875" style="491" customWidth="1"/>
    <col min="8454" max="8703" width="9.140625" style="491"/>
    <col min="8704" max="8704" width="4.7109375" style="491" customWidth="1"/>
    <col min="8705" max="8705" width="23.5703125" style="491" customWidth="1"/>
    <col min="8706" max="8706" width="11.140625" style="491" customWidth="1"/>
    <col min="8707" max="8709" width="15.85546875" style="491" customWidth="1"/>
    <col min="8710" max="8959" width="9.140625" style="491"/>
    <col min="8960" max="8960" width="4.7109375" style="491" customWidth="1"/>
    <col min="8961" max="8961" width="23.5703125" style="491" customWidth="1"/>
    <col min="8962" max="8962" width="11.140625" style="491" customWidth="1"/>
    <col min="8963" max="8965" width="15.85546875" style="491" customWidth="1"/>
    <col min="8966" max="9215" width="9.140625" style="491"/>
    <col min="9216" max="9216" width="4.7109375" style="491" customWidth="1"/>
    <col min="9217" max="9217" width="23.5703125" style="491" customWidth="1"/>
    <col min="9218" max="9218" width="11.140625" style="491" customWidth="1"/>
    <col min="9219" max="9221" width="15.85546875" style="491" customWidth="1"/>
    <col min="9222" max="9471" width="9.140625" style="491"/>
    <col min="9472" max="9472" width="4.7109375" style="491" customWidth="1"/>
    <col min="9473" max="9473" width="23.5703125" style="491" customWidth="1"/>
    <col min="9474" max="9474" width="11.140625" style="491" customWidth="1"/>
    <col min="9475" max="9477" width="15.85546875" style="491" customWidth="1"/>
    <col min="9478" max="9727" width="9.140625" style="491"/>
    <col min="9728" max="9728" width="4.7109375" style="491" customWidth="1"/>
    <col min="9729" max="9729" width="23.5703125" style="491" customWidth="1"/>
    <col min="9730" max="9730" width="11.140625" style="491" customWidth="1"/>
    <col min="9731" max="9733" width="15.85546875" style="491" customWidth="1"/>
    <col min="9734" max="9983" width="9.140625" style="491"/>
    <col min="9984" max="9984" width="4.7109375" style="491" customWidth="1"/>
    <col min="9985" max="9985" width="23.5703125" style="491" customWidth="1"/>
    <col min="9986" max="9986" width="11.140625" style="491" customWidth="1"/>
    <col min="9987" max="9989" width="15.85546875" style="491" customWidth="1"/>
    <col min="9990" max="10239" width="9.140625" style="491"/>
    <col min="10240" max="10240" width="4.7109375" style="491" customWidth="1"/>
    <col min="10241" max="10241" width="23.5703125" style="491" customWidth="1"/>
    <col min="10242" max="10242" width="11.140625" style="491" customWidth="1"/>
    <col min="10243" max="10245" width="15.85546875" style="491" customWidth="1"/>
    <col min="10246" max="10495" width="9.140625" style="491"/>
    <col min="10496" max="10496" width="4.7109375" style="491" customWidth="1"/>
    <col min="10497" max="10497" width="23.5703125" style="491" customWidth="1"/>
    <col min="10498" max="10498" width="11.140625" style="491" customWidth="1"/>
    <col min="10499" max="10501" width="15.85546875" style="491" customWidth="1"/>
    <col min="10502" max="10751" width="9.140625" style="491"/>
    <col min="10752" max="10752" width="4.7109375" style="491" customWidth="1"/>
    <col min="10753" max="10753" width="23.5703125" style="491" customWidth="1"/>
    <col min="10754" max="10754" width="11.140625" style="491" customWidth="1"/>
    <col min="10755" max="10757" width="15.85546875" style="491" customWidth="1"/>
    <col min="10758" max="11007" width="9.140625" style="491"/>
    <col min="11008" max="11008" width="4.7109375" style="491" customWidth="1"/>
    <col min="11009" max="11009" width="23.5703125" style="491" customWidth="1"/>
    <col min="11010" max="11010" width="11.140625" style="491" customWidth="1"/>
    <col min="11011" max="11013" width="15.85546875" style="491" customWidth="1"/>
    <col min="11014" max="11263" width="9.140625" style="491"/>
    <col min="11264" max="11264" width="4.7109375" style="491" customWidth="1"/>
    <col min="11265" max="11265" width="23.5703125" style="491" customWidth="1"/>
    <col min="11266" max="11266" width="11.140625" style="491" customWidth="1"/>
    <col min="11267" max="11269" width="15.85546875" style="491" customWidth="1"/>
    <col min="11270" max="11519" width="9.140625" style="491"/>
    <col min="11520" max="11520" width="4.7109375" style="491" customWidth="1"/>
    <col min="11521" max="11521" width="23.5703125" style="491" customWidth="1"/>
    <col min="11522" max="11522" width="11.140625" style="491" customWidth="1"/>
    <col min="11523" max="11525" width="15.85546875" style="491" customWidth="1"/>
    <col min="11526" max="11775" width="9.140625" style="491"/>
    <col min="11776" max="11776" width="4.7109375" style="491" customWidth="1"/>
    <col min="11777" max="11777" width="23.5703125" style="491" customWidth="1"/>
    <col min="11778" max="11778" width="11.140625" style="491" customWidth="1"/>
    <col min="11779" max="11781" width="15.85546875" style="491" customWidth="1"/>
    <col min="11782" max="12031" width="9.140625" style="491"/>
    <col min="12032" max="12032" width="4.7109375" style="491" customWidth="1"/>
    <col min="12033" max="12033" width="23.5703125" style="491" customWidth="1"/>
    <col min="12034" max="12034" width="11.140625" style="491" customWidth="1"/>
    <col min="12035" max="12037" width="15.85546875" style="491" customWidth="1"/>
    <col min="12038" max="12287" width="9.140625" style="491"/>
    <col min="12288" max="12288" width="4.7109375" style="491" customWidth="1"/>
    <col min="12289" max="12289" width="23.5703125" style="491" customWidth="1"/>
    <col min="12290" max="12290" width="11.140625" style="491" customWidth="1"/>
    <col min="12291" max="12293" width="15.85546875" style="491" customWidth="1"/>
    <col min="12294" max="12543" width="9.140625" style="491"/>
    <col min="12544" max="12544" width="4.7109375" style="491" customWidth="1"/>
    <col min="12545" max="12545" width="23.5703125" style="491" customWidth="1"/>
    <col min="12546" max="12546" width="11.140625" style="491" customWidth="1"/>
    <col min="12547" max="12549" width="15.85546875" style="491" customWidth="1"/>
    <col min="12550" max="12799" width="9.140625" style="491"/>
    <col min="12800" max="12800" width="4.7109375" style="491" customWidth="1"/>
    <col min="12801" max="12801" width="23.5703125" style="491" customWidth="1"/>
    <col min="12802" max="12802" width="11.140625" style="491" customWidth="1"/>
    <col min="12803" max="12805" width="15.85546875" style="491" customWidth="1"/>
    <col min="12806" max="13055" width="9.140625" style="491"/>
    <col min="13056" max="13056" width="4.7109375" style="491" customWidth="1"/>
    <col min="13057" max="13057" width="23.5703125" style="491" customWidth="1"/>
    <col min="13058" max="13058" width="11.140625" style="491" customWidth="1"/>
    <col min="13059" max="13061" width="15.85546875" style="491" customWidth="1"/>
    <col min="13062" max="13311" width="9.140625" style="491"/>
    <col min="13312" max="13312" width="4.7109375" style="491" customWidth="1"/>
    <col min="13313" max="13313" width="23.5703125" style="491" customWidth="1"/>
    <col min="13314" max="13314" width="11.140625" style="491" customWidth="1"/>
    <col min="13315" max="13317" width="15.85546875" style="491" customWidth="1"/>
    <col min="13318" max="13567" width="9.140625" style="491"/>
    <col min="13568" max="13568" width="4.7109375" style="491" customWidth="1"/>
    <col min="13569" max="13569" width="23.5703125" style="491" customWidth="1"/>
    <col min="13570" max="13570" width="11.140625" style="491" customWidth="1"/>
    <col min="13571" max="13573" width="15.85546875" style="491" customWidth="1"/>
    <col min="13574" max="13823" width="9.140625" style="491"/>
    <col min="13824" max="13824" width="4.7109375" style="491" customWidth="1"/>
    <col min="13825" max="13825" width="23.5703125" style="491" customWidth="1"/>
    <col min="13826" max="13826" width="11.140625" style="491" customWidth="1"/>
    <col min="13827" max="13829" width="15.85546875" style="491" customWidth="1"/>
    <col min="13830" max="14079" width="9.140625" style="491"/>
    <col min="14080" max="14080" width="4.7109375" style="491" customWidth="1"/>
    <col min="14081" max="14081" width="23.5703125" style="491" customWidth="1"/>
    <col min="14082" max="14082" width="11.140625" style="491" customWidth="1"/>
    <col min="14083" max="14085" width="15.85546875" style="491" customWidth="1"/>
    <col min="14086" max="14335" width="9.140625" style="491"/>
    <col min="14336" max="14336" width="4.7109375" style="491" customWidth="1"/>
    <col min="14337" max="14337" width="23.5703125" style="491" customWidth="1"/>
    <col min="14338" max="14338" width="11.140625" style="491" customWidth="1"/>
    <col min="14339" max="14341" width="15.85546875" style="491" customWidth="1"/>
    <col min="14342" max="14591" width="9.140625" style="491"/>
    <col min="14592" max="14592" width="4.7109375" style="491" customWidth="1"/>
    <col min="14593" max="14593" width="23.5703125" style="491" customWidth="1"/>
    <col min="14594" max="14594" width="11.140625" style="491" customWidth="1"/>
    <col min="14595" max="14597" width="15.85546875" style="491" customWidth="1"/>
    <col min="14598" max="14847" width="9.140625" style="491"/>
    <col min="14848" max="14848" width="4.7109375" style="491" customWidth="1"/>
    <col min="14849" max="14849" width="23.5703125" style="491" customWidth="1"/>
    <col min="14850" max="14850" width="11.140625" style="491" customWidth="1"/>
    <col min="14851" max="14853" width="15.85546875" style="491" customWidth="1"/>
    <col min="14854" max="15103" width="9.140625" style="491"/>
    <col min="15104" max="15104" width="4.7109375" style="491" customWidth="1"/>
    <col min="15105" max="15105" width="23.5703125" style="491" customWidth="1"/>
    <col min="15106" max="15106" width="11.140625" style="491" customWidth="1"/>
    <col min="15107" max="15109" width="15.85546875" style="491" customWidth="1"/>
    <col min="15110" max="15359" width="9.140625" style="491"/>
    <col min="15360" max="15360" width="4.7109375" style="491" customWidth="1"/>
    <col min="15361" max="15361" width="23.5703125" style="491" customWidth="1"/>
    <col min="15362" max="15362" width="11.140625" style="491" customWidth="1"/>
    <col min="15363" max="15365" width="15.85546875" style="491" customWidth="1"/>
    <col min="15366" max="15615" width="9.140625" style="491"/>
    <col min="15616" max="15616" width="4.7109375" style="491" customWidth="1"/>
    <col min="15617" max="15617" width="23.5703125" style="491" customWidth="1"/>
    <col min="15618" max="15618" width="11.140625" style="491" customWidth="1"/>
    <col min="15619" max="15621" width="15.85546875" style="491" customWidth="1"/>
    <col min="15622" max="15871" width="9.140625" style="491"/>
    <col min="15872" max="15872" width="4.7109375" style="491" customWidth="1"/>
    <col min="15873" max="15873" width="23.5703125" style="491" customWidth="1"/>
    <col min="15874" max="15874" width="11.140625" style="491" customWidth="1"/>
    <col min="15875" max="15877" width="15.85546875" style="491" customWidth="1"/>
    <col min="15878" max="16127" width="9.140625" style="491"/>
    <col min="16128" max="16128" width="4.7109375" style="491" customWidth="1"/>
    <col min="16129" max="16129" width="23.5703125" style="491" customWidth="1"/>
    <col min="16130" max="16130" width="11.140625" style="491" customWidth="1"/>
    <col min="16131" max="16133" width="15.85546875" style="491" customWidth="1"/>
    <col min="16134" max="16384" width="9.140625" style="491"/>
  </cols>
  <sheetData>
    <row r="1" spans="1:13" s="489" customFormat="1" ht="18" customHeight="1" x14ac:dyDescent="0.2">
      <c r="A1" s="1107" t="s">
        <v>1374</v>
      </c>
      <c r="B1" s="1107"/>
      <c r="C1" s="1107"/>
      <c r="D1" s="1107"/>
      <c r="E1" s="1107"/>
      <c r="F1" s="1108"/>
    </row>
    <row r="2" spans="1:13" ht="9" customHeight="1" x14ac:dyDescent="0.15">
      <c r="A2" s="490" t="s">
        <v>1032</v>
      </c>
      <c r="E2" s="492"/>
      <c r="F2" s="492"/>
    </row>
    <row r="3" spans="1:13" ht="9.9499999999999993" customHeight="1" x14ac:dyDescent="0.15">
      <c r="A3" s="1109" t="s">
        <v>1033</v>
      </c>
      <c r="B3" s="1110"/>
      <c r="C3" s="1113" t="s">
        <v>609</v>
      </c>
      <c r="D3" s="1113">
        <v>2020</v>
      </c>
      <c r="E3" s="1115">
        <v>2021</v>
      </c>
      <c r="F3" s="1115">
        <v>2022</v>
      </c>
    </row>
    <row r="4" spans="1:13" ht="9.9499999999999993" customHeight="1" x14ac:dyDescent="0.15">
      <c r="A4" s="1111"/>
      <c r="B4" s="1112"/>
      <c r="C4" s="1114"/>
      <c r="D4" s="1113"/>
      <c r="E4" s="1115"/>
      <c r="F4" s="1115"/>
    </row>
    <row r="5" spans="1:13" ht="5.0999999999999996" customHeight="1" x14ac:dyDescent="0.15"/>
    <row r="6" spans="1:13" s="490" customFormat="1" ht="9" customHeight="1" x14ac:dyDescent="0.15">
      <c r="A6" s="490" t="s">
        <v>1034</v>
      </c>
      <c r="B6" s="491"/>
      <c r="C6" s="491"/>
      <c r="D6" s="491"/>
      <c r="E6" s="491"/>
      <c r="F6" s="491"/>
      <c r="G6" s="491"/>
      <c r="H6" s="491"/>
      <c r="I6" s="491"/>
      <c r="J6" s="491"/>
    </row>
    <row r="7" spans="1:13" ht="9" customHeight="1" x14ac:dyDescent="0.15">
      <c r="B7" s="491" t="s">
        <v>10</v>
      </c>
      <c r="C7" s="494" t="s">
        <v>1035</v>
      </c>
      <c r="D7" s="495">
        <v>20.04</v>
      </c>
      <c r="E7" s="495">
        <v>23.28</v>
      </c>
      <c r="F7" s="496">
        <v>38.79</v>
      </c>
      <c r="L7" s="495"/>
      <c r="M7" s="495"/>
    </row>
    <row r="8" spans="1:13" ht="9" customHeight="1" x14ac:dyDescent="0.15">
      <c r="B8" s="491" t="s">
        <v>12</v>
      </c>
      <c r="C8" s="494" t="s">
        <v>1036</v>
      </c>
      <c r="D8" s="495">
        <v>23</v>
      </c>
      <c r="E8" s="495">
        <v>27.36</v>
      </c>
      <c r="F8" s="496">
        <v>50</v>
      </c>
      <c r="L8" s="495"/>
      <c r="M8" s="495"/>
    </row>
    <row r="9" spans="1:13" ht="9" customHeight="1" x14ac:dyDescent="0.15">
      <c r="B9" s="491" t="s">
        <v>17</v>
      </c>
      <c r="C9" s="494" t="s">
        <v>1036</v>
      </c>
      <c r="D9" s="495">
        <v>16</v>
      </c>
      <c r="E9" s="495">
        <v>18</v>
      </c>
      <c r="F9" s="492" t="s">
        <v>621</v>
      </c>
      <c r="L9" s="495"/>
      <c r="M9" s="495"/>
    </row>
    <row r="10" spans="1:13" ht="9" customHeight="1" x14ac:dyDescent="0.15">
      <c r="B10" s="491" t="s">
        <v>1037</v>
      </c>
      <c r="C10" s="494" t="s">
        <v>1036</v>
      </c>
      <c r="D10" s="495">
        <v>20</v>
      </c>
      <c r="E10" s="495">
        <v>22.14</v>
      </c>
      <c r="F10" s="492" t="s">
        <v>621</v>
      </c>
      <c r="L10" s="495"/>
      <c r="M10" s="495"/>
    </row>
    <row r="11" spans="1:13" ht="9" customHeight="1" x14ac:dyDescent="0.15">
      <c r="B11" s="491" t="s">
        <v>1038</v>
      </c>
      <c r="C11" s="494" t="s">
        <v>1036</v>
      </c>
      <c r="D11" s="495">
        <v>19.45</v>
      </c>
      <c r="E11" s="495">
        <v>22.06</v>
      </c>
      <c r="F11" s="496">
        <v>39</v>
      </c>
      <c r="L11" s="495"/>
      <c r="M11" s="495"/>
    </row>
    <row r="12" spans="1:13" ht="9" customHeight="1" x14ac:dyDescent="0.15">
      <c r="B12" s="491" t="s">
        <v>18</v>
      </c>
      <c r="C12" s="494" t="s">
        <v>1036</v>
      </c>
      <c r="D12" s="495">
        <v>18</v>
      </c>
      <c r="E12" s="495">
        <v>20.010000000000002</v>
      </c>
      <c r="F12" s="496">
        <v>35</v>
      </c>
      <c r="L12" s="495"/>
      <c r="M12" s="495"/>
    </row>
    <row r="13" spans="1:13" ht="9" customHeight="1" x14ac:dyDescent="0.15">
      <c r="B13" s="491" t="s">
        <v>14</v>
      </c>
      <c r="C13" s="494" t="s">
        <v>1036</v>
      </c>
      <c r="D13" s="495">
        <v>17.43</v>
      </c>
      <c r="E13" s="495">
        <v>24.2</v>
      </c>
      <c r="F13" s="496">
        <v>33.49</v>
      </c>
      <c r="L13" s="495"/>
      <c r="M13" s="495"/>
    </row>
    <row r="14" spans="1:13" ht="9" customHeight="1" x14ac:dyDescent="0.15">
      <c r="B14" s="491" t="s">
        <v>19</v>
      </c>
      <c r="C14" s="494" t="s">
        <v>1036</v>
      </c>
      <c r="D14" s="495">
        <v>37.72</v>
      </c>
      <c r="E14" s="495">
        <v>35.49</v>
      </c>
      <c r="F14" s="496">
        <v>44.67</v>
      </c>
      <c r="L14" s="495"/>
      <c r="M14" s="495"/>
    </row>
    <row r="15" spans="1:13" ht="9" customHeight="1" x14ac:dyDescent="0.15">
      <c r="B15" s="491" t="s">
        <v>1039</v>
      </c>
      <c r="C15" s="494" t="s">
        <v>1036</v>
      </c>
      <c r="D15" s="495">
        <v>18</v>
      </c>
      <c r="E15" s="495">
        <v>20.420000000000002</v>
      </c>
      <c r="F15" s="496">
        <v>37</v>
      </c>
      <c r="L15" s="495"/>
      <c r="M15" s="495"/>
    </row>
    <row r="16" spans="1:13" ht="9" customHeight="1" x14ac:dyDescent="0.15">
      <c r="A16" s="490" t="s">
        <v>1040</v>
      </c>
      <c r="C16" s="497"/>
      <c r="D16" s="495"/>
      <c r="E16" s="495"/>
      <c r="F16" s="496"/>
      <c r="L16" s="495"/>
      <c r="M16" s="495"/>
    </row>
    <row r="17" spans="1:13" ht="9" customHeight="1" x14ac:dyDescent="0.15">
      <c r="A17" s="491" t="s">
        <v>1041</v>
      </c>
      <c r="C17" s="497"/>
      <c r="D17" s="495"/>
      <c r="E17" s="495"/>
      <c r="F17" s="496"/>
      <c r="L17" s="495"/>
      <c r="M17" s="495"/>
    </row>
    <row r="18" spans="1:13" ht="9" customHeight="1" x14ac:dyDescent="0.15">
      <c r="B18" s="491" t="s">
        <v>6</v>
      </c>
      <c r="C18" s="494" t="s">
        <v>1035</v>
      </c>
      <c r="D18" s="495">
        <v>35</v>
      </c>
      <c r="E18" s="495">
        <v>51.61</v>
      </c>
      <c r="F18" s="496">
        <v>79.540000000000006</v>
      </c>
      <c r="L18" s="495"/>
      <c r="M18" s="495"/>
    </row>
    <row r="19" spans="1:13" ht="9" customHeight="1" x14ac:dyDescent="0.15">
      <c r="A19" s="490" t="s">
        <v>1042</v>
      </c>
      <c r="C19" s="494"/>
      <c r="D19" s="495"/>
      <c r="E19" s="495"/>
      <c r="F19" s="496"/>
      <c r="L19" s="495"/>
      <c r="M19" s="495"/>
    </row>
    <row r="20" spans="1:13" ht="9" customHeight="1" x14ac:dyDescent="0.15">
      <c r="A20" s="491" t="s">
        <v>1043</v>
      </c>
      <c r="C20" s="494"/>
      <c r="D20" s="495"/>
      <c r="E20" s="495"/>
      <c r="F20" s="496"/>
      <c r="L20" s="495"/>
      <c r="M20" s="495"/>
    </row>
    <row r="21" spans="1:13" ht="9" customHeight="1" x14ac:dyDescent="0.15">
      <c r="B21" s="491" t="s">
        <v>230</v>
      </c>
      <c r="C21" s="494" t="s">
        <v>1035</v>
      </c>
      <c r="D21" s="495">
        <v>58.6</v>
      </c>
      <c r="E21" s="495">
        <v>59.22</v>
      </c>
      <c r="F21" s="496">
        <v>59.16</v>
      </c>
      <c r="L21" s="495"/>
      <c r="M21" s="495"/>
    </row>
    <row r="22" spans="1:13" ht="8.25" customHeight="1" x14ac:dyDescent="0.15">
      <c r="B22" s="498" t="s">
        <v>1044</v>
      </c>
      <c r="C22" s="494" t="s">
        <v>1036</v>
      </c>
      <c r="D22" s="495">
        <v>56.74</v>
      </c>
      <c r="E22" s="495">
        <v>73.3</v>
      </c>
      <c r="F22" s="496">
        <v>94.73</v>
      </c>
      <c r="L22" s="495"/>
      <c r="M22" s="495"/>
    </row>
    <row r="23" spans="1:13" ht="9" customHeight="1" x14ac:dyDescent="0.15">
      <c r="B23" s="491" t="s">
        <v>1045</v>
      </c>
      <c r="C23" s="494" t="s">
        <v>1036</v>
      </c>
      <c r="D23" s="495">
        <v>28.34</v>
      </c>
      <c r="E23" s="495">
        <v>29.45</v>
      </c>
      <c r="F23" s="496">
        <v>45</v>
      </c>
      <c r="L23" s="495"/>
      <c r="M23" s="495"/>
    </row>
    <row r="24" spans="1:13" ht="9" customHeight="1" x14ac:dyDescent="0.15">
      <c r="B24" s="491" t="s">
        <v>1046</v>
      </c>
      <c r="C24" s="494" t="s">
        <v>1036</v>
      </c>
      <c r="D24" s="495">
        <v>23.24</v>
      </c>
      <c r="E24" s="495">
        <v>28.47</v>
      </c>
      <c r="F24" s="496">
        <v>39.619999999999997</v>
      </c>
      <c r="L24" s="495"/>
      <c r="M24" s="495"/>
    </row>
    <row r="25" spans="1:13" x14ac:dyDescent="0.15">
      <c r="B25" s="491" t="s">
        <v>1047</v>
      </c>
      <c r="C25" s="494" t="s">
        <v>1036</v>
      </c>
      <c r="D25" s="495">
        <v>52.47</v>
      </c>
      <c r="E25" s="495">
        <v>56.09</v>
      </c>
      <c r="F25" s="496">
        <v>82.65</v>
      </c>
      <c r="L25" s="495"/>
      <c r="M25" s="495"/>
    </row>
    <row r="26" spans="1:13" ht="9" customHeight="1" x14ac:dyDescent="0.15">
      <c r="B26" s="491" t="s">
        <v>1048</v>
      </c>
      <c r="C26" s="494" t="s">
        <v>1036</v>
      </c>
      <c r="D26" s="495">
        <v>55.77</v>
      </c>
      <c r="E26" s="495">
        <v>74.48</v>
      </c>
      <c r="F26" s="496">
        <v>97.71</v>
      </c>
      <c r="L26" s="495"/>
      <c r="M26" s="495"/>
    </row>
    <row r="27" spans="1:13" ht="9" customHeight="1" x14ac:dyDescent="0.15">
      <c r="B27" s="491" t="s">
        <v>1049</v>
      </c>
      <c r="C27" s="494" t="s">
        <v>1036</v>
      </c>
      <c r="D27" s="495">
        <v>24.8</v>
      </c>
      <c r="E27" s="495">
        <v>31.05</v>
      </c>
      <c r="F27" s="496">
        <v>37.590000000000003</v>
      </c>
      <c r="L27" s="495"/>
      <c r="M27" s="495"/>
    </row>
    <row r="28" spans="1:13" ht="9" customHeight="1" x14ac:dyDescent="0.15">
      <c r="B28" s="491" t="s">
        <v>1050</v>
      </c>
      <c r="C28" s="494" t="s">
        <v>1036</v>
      </c>
      <c r="D28" s="495">
        <v>40.82</v>
      </c>
      <c r="E28" s="495">
        <v>48.47</v>
      </c>
      <c r="F28" s="496">
        <v>55.71</v>
      </c>
      <c r="L28" s="495"/>
      <c r="M28" s="495"/>
    </row>
    <row r="29" spans="1:13" ht="9" customHeight="1" x14ac:dyDescent="0.15">
      <c r="B29" s="491" t="s">
        <v>224</v>
      </c>
      <c r="C29" s="494" t="s">
        <v>1036</v>
      </c>
      <c r="D29" s="495">
        <v>137.58000000000001</v>
      </c>
      <c r="E29" s="495">
        <v>163.80000000000001</v>
      </c>
      <c r="F29" s="496">
        <v>222.4</v>
      </c>
      <c r="L29" s="495"/>
      <c r="M29" s="495"/>
    </row>
    <row r="30" spans="1:13" ht="9" customHeight="1" x14ac:dyDescent="0.15">
      <c r="B30" s="491" t="s">
        <v>1051</v>
      </c>
      <c r="C30" s="494" t="s">
        <v>1036</v>
      </c>
      <c r="D30" s="495">
        <v>78.44</v>
      </c>
      <c r="E30" s="495">
        <v>80.98</v>
      </c>
      <c r="F30" s="496">
        <v>100.21</v>
      </c>
      <c r="L30" s="495"/>
      <c r="M30" s="495"/>
    </row>
    <row r="31" spans="1:13" ht="9" customHeight="1" x14ac:dyDescent="0.15">
      <c r="B31" s="491" t="s">
        <v>228</v>
      </c>
      <c r="C31" s="494" t="s">
        <v>1036</v>
      </c>
      <c r="D31" s="495">
        <v>35.47</v>
      </c>
      <c r="E31" s="495">
        <v>25.76</v>
      </c>
      <c r="F31" s="496">
        <v>38.81</v>
      </c>
      <c r="L31" s="495"/>
      <c r="M31" s="495"/>
    </row>
    <row r="32" spans="1:13" ht="9" customHeight="1" x14ac:dyDescent="0.15">
      <c r="B32" s="491" t="s">
        <v>1052</v>
      </c>
      <c r="C32" s="494" t="s">
        <v>1036</v>
      </c>
      <c r="D32" s="495">
        <v>138.88999999999999</v>
      </c>
      <c r="E32" s="495">
        <v>129.35</v>
      </c>
      <c r="F32" s="496">
        <v>196.46</v>
      </c>
      <c r="L32" s="495"/>
      <c r="M32" s="495"/>
    </row>
    <row r="33" spans="1:13" ht="9" customHeight="1" x14ac:dyDescent="0.15">
      <c r="B33" s="499" t="s">
        <v>229</v>
      </c>
      <c r="C33" s="494" t="s">
        <v>1036</v>
      </c>
      <c r="D33" s="495">
        <v>44.22</v>
      </c>
      <c r="E33" s="495">
        <v>38.24</v>
      </c>
      <c r="F33" s="496">
        <v>63.1</v>
      </c>
      <c r="L33" s="495"/>
      <c r="M33" s="495"/>
    </row>
    <row r="34" spans="1:13" ht="9" customHeight="1" x14ac:dyDescent="0.15">
      <c r="A34" s="490" t="s">
        <v>1053</v>
      </c>
      <c r="C34" s="494"/>
      <c r="D34" s="495"/>
      <c r="E34" s="495"/>
      <c r="F34" s="496"/>
      <c r="L34" s="495"/>
      <c r="M34" s="495"/>
    </row>
    <row r="35" spans="1:13" ht="9" customHeight="1" x14ac:dyDescent="0.15">
      <c r="A35" s="491" t="s">
        <v>1041</v>
      </c>
      <c r="C35" s="494"/>
      <c r="D35" s="495"/>
      <c r="E35" s="495"/>
      <c r="F35" s="496"/>
      <c r="L35" s="495"/>
      <c r="M35" s="495"/>
    </row>
    <row r="36" spans="1:13" ht="9" customHeight="1" x14ac:dyDescent="0.15">
      <c r="B36" s="491" t="s">
        <v>1054</v>
      </c>
      <c r="C36" s="494" t="s">
        <v>1055</v>
      </c>
      <c r="D36" s="495">
        <v>25.61</v>
      </c>
      <c r="E36" s="495">
        <v>29.18</v>
      </c>
      <c r="F36" s="496">
        <v>36.79</v>
      </c>
      <c r="L36" s="495"/>
      <c r="M36" s="495"/>
    </row>
    <row r="37" spans="1:13" ht="9" customHeight="1" x14ac:dyDescent="0.15">
      <c r="B37" s="491" t="s">
        <v>1056</v>
      </c>
      <c r="C37" s="494" t="s">
        <v>1036</v>
      </c>
      <c r="D37" s="495">
        <v>11.97</v>
      </c>
      <c r="E37" s="495">
        <v>14.11</v>
      </c>
      <c r="F37" s="496">
        <v>15.72</v>
      </c>
      <c r="L37" s="495"/>
      <c r="M37" s="495"/>
    </row>
    <row r="38" spans="1:13" ht="9" customHeight="1" x14ac:dyDescent="0.15">
      <c r="B38" s="491" t="s">
        <v>1057</v>
      </c>
      <c r="C38" s="494" t="s">
        <v>1036</v>
      </c>
      <c r="D38" s="495">
        <v>43.73</v>
      </c>
      <c r="E38" s="495">
        <v>46.66</v>
      </c>
      <c r="F38" s="496">
        <v>50.98</v>
      </c>
      <c r="L38" s="495"/>
      <c r="M38" s="495"/>
    </row>
    <row r="39" spans="1:13" ht="9" customHeight="1" x14ac:dyDescent="0.15">
      <c r="B39" s="491" t="s">
        <v>1058</v>
      </c>
      <c r="C39" s="494" t="s">
        <v>1036</v>
      </c>
      <c r="D39" s="495">
        <v>39.590000000000003</v>
      </c>
      <c r="E39" s="495">
        <v>51.19</v>
      </c>
      <c r="F39" s="496">
        <v>51.74</v>
      </c>
      <c r="L39" s="495"/>
      <c r="M39" s="495"/>
    </row>
    <row r="40" spans="1:13" ht="9" customHeight="1" x14ac:dyDescent="0.15">
      <c r="B40" s="491" t="s">
        <v>1059</v>
      </c>
      <c r="C40" s="494" t="s">
        <v>1036</v>
      </c>
      <c r="D40" s="495">
        <v>28.42</v>
      </c>
      <c r="E40" s="495">
        <v>33.26</v>
      </c>
      <c r="F40" s="496">
        <v>40.04</v>
      </c>
      <c r="L40" s="495"/>
      <c r="M40" s="495"/>
    </row>
    <row r="41" spans="1:13" ht="9" customHeight="1" x14ac:dyDescent="0.15">
      <c r="B41" s="491" t="s">
        <v>1060</v>
      </c>
      <c r="C41" s="494" t="s">
        <v>1036</v>
      </c>
      <c r="D41" s="495">
        <v>13.1</v>
      </c>
      <c r="E41" s="495">
        <v>15.2</v>
      </c>
      <c r="F41" s="496">
        <v>18.100000000000001</v>
      </c>
      <c r="L41" s="495"/>
      <c r="M41" s="495"/>
    </row>
    <row r="42" spans="1:13" ht="9" customHeight="1" x14ac:dyDescent="0.15">
      <c r="B42" s="491" t="s">
        <v>1061</v>
      </c>
      <c r="C42" s="494" t="s">
        <v>1036</v>
      </c>
      <c r="D42" s="495">
        <v>62.53</v>
      </c>
      <c r="E42" s="495">
        <v>62.49</v>
      </c>
      <c r="F42" s="496">
        <v>56.73</v>
      </c>
      <c r="L42" s="495"/>
      <c r="M42" s="495"/>
    </row>
    <row r="43" spans="1:13" ht="9" customHeight="1" x14ac:dyDescent="0.15">
      <c r="B43" s="491" t="s">
        <v>1062</v>
      </c>
      <c r="C43" s="494" t="s">
        <v>1036</v>
      </c>
      <c r="D43" s="495">
        <v>55.31</v>
      </c>
      <c r="E43" s="495">
        <v>70.010000000000005</v>
      </c>
      <c r="F43" s="496">
        <v>55.96</v>
      </c>
      <c r="L43" s="495"/>
      <c r="M43" s="495"/>
    </row>
    <row r="44" spans="1:13" ht="9" customHeight="1" x14ac:dyDescent="0.15">
      <c r="B44" s="491" t="s">
        <v>1063</v>
      </c>
      <c r="C44" s="494" t="s">
        <v>1036</v>
      </c>
      <c r="D44" s="495">
        <v>24.2</v>
      </c>
      <c r="E44" s="495">
        <v>30.94</v>
      </c>
      <c r="F44" s="496">
        <v>31.2</v>
      </c>
      <c r="L44" s="495"/>
      <c r="M44" s="495"/>
    </row>
    <row r="45" spans="1:13" ht="9" customHeight="1" x14ac:dyDescent="0.15">
      <c r="B45" s="491" t="s">
        <v>1064</v>
      </c>
      <c r="C45" s="494" t="s">
        <v>1036</v>
      </c>
      <c r="D45" s="495">
        <v>7.2</v>
      </c>
      <c r="E45" s="495">
        <v>8.64</v>
      </c>
      <c r="F45" s="496">
        <v>8.58</v>
      </c>
      <c r="L45" s="495"/>
      <c r="M45" s="495"/>
    </row>
    <row r="46" spans="1:13" ht="9" customHeight="1" x14ac:dyDescent="0.15">
      <c r="B46" s="491" t="s">
        <v>1065</v>
      </c>
      <c r="C46" s="494" t="s">
        <v>1036</v>
      </c>
      <c r="D46" s="495">
        <v>14.87</v>
      </c>
      <c r="E46" s="495">
        <v>15.37</v>
      </c>
      <c r="F46" s="496">
        <v>17.93</v>
      </c>
      <c r="L46" s="495"/>
      <c r="M46" s="495"/>
    </row>
    <row r="47" spans="1:13" ht="9" customHeight="1" x14ac:dyDescent="0.15">
      <c r="B47" s="491" t="s">
        <v>1066</v>
      </c>
      <c r="C47" s="494" t="s">
        <v>1036</v>
      </c>
      <c r="D47" s="495">
        <v>12.81</v>
      </c>
      <c r="E47" s="495">
        <v>15.23</v>
      </c>
      <c r="F47" s="496">
        <v>17.829999999999998</v>
      </c>
      <c r="L47" s="495"/>
      <c r="M47" s="495"/>
    </row>
    <row r="48" spans="1:13" ht="9" customHeight="1" x14ac:dyDescent="0.15">
      <c r="A48" s="490" t="s">
        <v>1067</v>
      </c>
      <c r="D48" s="495"/>
      <c r="E48" s="495"/>
      <c r="F48" s="496"/>
      <c r="L48" s="495"/>
      <c r="M48" s="495"/>
    </row>
    <row r="49" spans="1:13" ht="9" customHeight="1" x14ac:dyDescent="0.15">
      <c r="A49" s="490"/>
      <c r="B49" s="491" t="s">
        <v>1068</v>
      </c>
      <c r="C49" s="494" t="s">
        <v>1035</v>
      </c>
      <c r="D49" s="495">
        <v>32.659999999999997</v>
      </c>
      <c r="E49" s="495">
        <v>35.229999999999997</v>
      </c>
      <c r="F49" s="496">
        <v>41.32</v>
      </c>
      <c r="L49" s="495"/>
      <c r="M49" s="495"/>
    </row>
    <row r="50" spans="1:13" ht="9" customHeight="1" x14ac:dyDescent="0.15">
      <c r="A50" s="490"/>
      <c r="B50" s="491" t="s">
        <v>1069</v>
      </c>
      <c r="C50" s="494" t="s">
        <v>1036</v>
      </c>
      <c r="D50" s="495">
        <v>21.96</v>
      </c>
      <c r="E50" s="495">
        <v>25.01</v>
      </c>
      <c r="F50" s="496">
        <v>38.229999999999997</v>
      </c>
      <c r="L50" s="495"/>
      <c r="M50" s="495"/>
    </row>
    <row r="51" spans="1:13" ht="9" customHeight="1" x14ac:dyDescent="0.15">
      <c r="A51" s="490" t="s">
        <v>1070</v>
      </c>
      <c r="D51" s="495"/>
      <c r="E51" s="495"/>
      <c r="F51" s="496"/>
      <c r="L51" s="495"/>
      <c r="M51" s="495"/>
    </row>
    <row r="52" spans="1:13" ht="9" customHeight="1" x14ac:dyDescent="0.15">
      <c r="A52" s="491" t="s">
        <v>1043</v>
      </c>
      <c r="D52" s="495"/>
      <c r="E52" s="495"/>
      <c r="F52" s="496"/>
      <c r="L52" s="495"/>
      <c r="M52" s="495"/>
    </row>
    <row r="53" spans="1:13" ht="9" customHeight="1" x14ac:dyDescent="0.15">
      <c r="B53" s="491" t="s">
        <v>1071</v>
      </c>
      <c r="C53" s="494" t="s">
        <v>1035</v>
      </c>
      <c r="D53" s="495">
        <v>70.81</v>
      </c>
      <c r="E53" s="495">
        <v>80.069999999999993</v>
      </c>
      <c r="F53" s="496">
        <v>77.28</v>
      </c>
      <c r="L53" s="495"/>
      <c r="M53" s="495"/>
    </row>
    <row r="54" spans="1:13" ht="9" customHeight="1" x14ac:dyDescent="0.15">
      <c r="B54" s="491" t="s">
        <v>1072</v>
      </c>
      <c r="C54" s="494" t="s">
        <v>1036</v>
      </c>
      <c r="D54" s="495">
        <v>86.34</v>
      </c>
      <c r="E54" s="495">
        <v>91.82</v>
      </c>
      <c r="F54" s="496">
        <v>88.45</v>
      </c>
      <c r="L54" s="495"/>
      <c r="M54" s="495"/>
    </row>
    <row r="55" spans="1:13" ht="9" customHeight="1" x14ac:dyDescent="0.15">
      <c r="B55" s="491" t="s">
        <v>1073</v>
      </c>
      <c r="C55" s="494" t="s">
        <v>1036</v>
      </c>
      <c r="D55" s="495">
        <v>129.36000000000001</v>
      </c>
      <c r="E55" s="495">
        <v>141.78</v>
      </c>
      <c r="F55" s="496">
        <v>165.59</v>
      </c>
      <c r="L55" s="495"/>
      <c r="M55" s="495"/>
    </row>
    <row r="56" spans="1:13" ht="9" customHeight="1" x14ac:dyDescent="0.15">
      <c r="B56" s="491" t="s">
        <v>1074</v>
      </c>
      <c r="C56" s="494" t="s">
        <v>1036</v>
      </c>
      <c r="D56" s="495">
        <v>114.96</v>
      </c>
      <c r="E56" s="495">
        <v>122.52</v>
      </c>
      <c r="F56" s="496">
        <v>129.69999999999999</v>
      </c>
      <c r="L56" s="495"/>
      <c r="M56" s="495"/>
    </row>
    <row r="57" spans="1:13" ht="9" customHeight="1" x14ac:dyDescent="0.15">
      <c r="B57" s="491" t="s">
        <v>1075</v>
      </c>
      <c r="C57" s="494" t="s">
        <v>1036</v>
      </c>
      <c r="D57" s="495">
        <v>284.39</v>
      </c>
      <c r="E57" s="495">
        <v>274.47000000000003</v>
      </c>
      <c r="F57" s="496">
        <v>286.92</v>
      </c>
      <c r="L57" s="495"/>
      <c r="M57" s="495"/>
    </row>
    <row r="58" spans="1:13" ht="9" customHeight="1" x14ac:dyDescent="0.15">
      <c r="B58" s="491" t="s">
        <v>37</v>
      </c>
      <c r="C58" s="494" t="s">
        <v>1036</v>
      </c>
      <c r="D58" s="495">
        <v>284.08</v>
      </c>
      <c r="E58" s="495">
        <v>224.67</v>
      </c>
      <c r="F58" s="496">
        <v>248.47</v>
      </c>
      <c r="L58" s="495"/>
      <c r="M58" s="495"/>
    </row>
    <row r="59" spans="1:13" ht="9" customHeight="1" x14ac:dyDescent="0.15">
      <c r="B59" s="491" t="s">
        <v>39</v>
      </c>
      <c r="C59" s="494" t="s">
        <v>1036</v>
      </c>
      <c r="D59" s="495">
        <v>200</v>
      </c>
      <c r="E59" s="495">
        <v>190</v>
      </c>
      <c r="F59" s="496">
        <v>220</v>
      </c>
      <c r="L59" s="495"/>
      <c r="M59" s="495"/>
    </row>
    <row r="60" spans="1:13" ht="9" customHeight="1" x14ac:dyDescent="0.15">
      <c r="B60" s="491" t="s">
        <v>1076</v>
      </c>
      <c r="C60" s="494" t="s">
        <v>1036</v>
      </c>
      <c r="D60" s="495">
        <v>78.06</v>
      </c>
      <c r="E60" s="500" t="s">
        <v>621</v>
      </c>
      <c r="F60" s="501" t="s">
        <v>621</v>
      </c>
      <c r="L60" s="495"/>
      <c r="M60" s="495"/>
    </row>
    <row r="61" spans="1:13" ht="9" customHeight="1" x14ac:dyDescent="0.15">
      <c r="B61" s="491" t="s">
        <v>38</v>
      </c>
      <c r="C61" s="494" t="s">
        <v>1036</v>
      </c>
      <c r="D61" s="495">
        <v>186.18</v>
      </c>
      <c r="E61" s="495">
        <v>243.56</v>
      </c>
      <c r="F61" s="496">
        <v>221.81</v>
      </c>
      <c r="L61" s="495"/>
      <c r="M61" s="495"/>
    </row>
    <row r="62" spans="1:13" ht="9" customHeight="1" x14ac:dyDescent="0.15">
      <c r="B62" s="491" t="s">
        <v>1077</v>
      </c>
      <c r="C62" s="494" t="s">
        <v>1036</v>
      </c>
      <c r="D62" s="495">
        <v>59.48</v>
      </c>
      <c r="E62" s="495">
        <v>66.3</v>
      </c>
      <c r="F62" s="496">
        <v>45.11</v>
      </c>
      <c r="L62" s="495"/>
      <c r="M62" s="495"/>
    </row>
    <row r="63" spans="1:13" ht="9" customHeight="1" x14ac:dyDescent="0.15">
      <c r="B63" s="491" t="s">
        <v>1078</v>
      </c>
      <c r="C63" s="494" t="s">
        <v>1036</v>
      </c>
      <c r="D63" s="495">
        <v>92.4</v>
      </c>
      <c r="E63" s="495">
        <v>93.15</v>
      </c>
      <c r="F63" s="496">
        <v>96.97</v>
      </c>
      <c r="L63" s="495"/>
      <c r="M63" s="495"/>
    </row>
    <row r="64" spans="1:13" ht="9" customHeight="1" x14ac:dyDescent="0.15">
      <c r="B64" s="491" t="s">
        <v>1079</v>
      </c>
      <c r="C64" s="494" t="s">
        <v>1036</v>
      </c>
      <c r="D64" s="495">
        <v>66.739999999999995</v>
      </c>
      <c r="E64" s="495">
        <v>77.78</v>
      </c>
      <c r="F64" s="496">
        <v>78.260000000000005</v>
      </c>
      <c r="L64" s="495"/>
      <c r="M64" s="495"/>
    </row>
    <row r="65" spans="1:13" ht="9" customHeight="1" x14ac:dyDescent="0.15">
      <c r="B65" s="491" t="s">
        <v>1080</v>
      </c>
      <c r="C65" s="494" t="s">
        <v>1036</v>
      </c>
      <c r="D65" s="495">
        <v>225.23</v>
      </c>
      <c r="E65" s="495">
        <v>216.42</v>
      </c>
      <c r="F65" s="496">
        <v>302.37</v>
      </c>
      <c r="L65" s="495"/>
      <c r="M65" s="495"/>
    </row>
    <row r="66" spans="1:13" ht="9" customHeight="1" x14ac:dyDescent="0.15">
      <c r="B66" s="491" t="s">
        <v>1081</v>
      </c>
      <c r="C66" s="494" t="s">
        <v>1036</v>
      </c>
      <c r="D66" s="495">
        <v>186.08</v>
      </c>
      <c r="E66" s="495">
        <v>199.68</v>
      </c>
      <c r="F66" s="496">
        <v>237.48</v>
      </c>
      <c r="L66" s="495"/>
      <c r="M66" s="495"/>
    </row>
    <row r="67" spans="1:13" ht="9" customHeight="1" x14ac:dyDescent="0.15">
      <c r="B67" s="491" t="s">
        <v>1082</v>
      </c>
      <c r="C67" s="494" t="s">
        <v>1036</v>
      </c>
      <c r="D67" s="495">
        <v>61.93</v>
      </c>
      <c r="E67" s="495">
        <v>54.46</v>
      </c>
      <c r="F67" s="496">
        <v>90.99</v>
      </c>
      <c r="L67" s="495"/>
      <c r="M67" s="495"/>
    </row>
    <row r="68" spans="1:13" ht="9" customHeight="1" x14ac:dyDescent="0.15">
      <c r="A68" s="490" t="s">
        <v>1083</v>
      </c>
      <c r="C68" s="494"/>
      <c r="D68" s="495"/>
      <c r="E68" s="495"/>
      <c r="F68" s="496"/>
      <c r="L68" s="495"/>
      <c r="M68" s="495"/>
    </row>
    <row r="69" spans="1:13" ht="9" customHeight="1" x14ac:dyDescent="0.15">
      <c r="B69" s="491" t="s">
        <v>1084</v>
      </c>
      <c r="C69" s="494" t="s">
        <v>1085</v>
      </c>
      <c r="D69" s="495">
        <v>575.9</v>
      </c>
      <c r="E69" s="495">
        <v>556.91</v>
      </c>
      <c r="F69" s="496">
        <v>639.42999999999995</v>
      </c>
      <c r="L69" s="495"/>
      <c r="M69" s="495"/>
    </row>
    <row r="70" spans="1:13" ht="9" customHeight="1" x14ac:dyDescent="0.15">
      <c r="B70" s="491" t="s">
        <v>1086</v>
      </c>
      <c r="C70" s="494" t="s">
        <v>1036</v>
      </c>
      <c r="D70" s="495">
        <v>356.9</v>
      </c>
      <c r="E70" s="495">
        <v>374.29</v>
      </c>
      <c r="F70" s="496">
        <v>433.65</v>
      </c>
      <c r="L70" s="495"/>
      <c r="M70" s="495"/>
    </row>
    <row r="71" spans="1:13" ht="9" customHeight="1" x14ac:dyDescent="0.15">
      <c r="A71" s="490" t="s">
        <v>1087</v>
      </c>
      <c r="C71" s="494" t="s">
        <v>1085</v>
      </c>
      <c r="D71" s="495">
        <v>245.66</v>
      </c>
      <c r="E71" s="495">
        <v>272.2</v>
      </c>
      <c r="F71" s="496">
        <v>296.06</v>
      </c>
      <c r="L71" s="495"/>
      <c r="M71" s="495"/>
    </row>
    <row r="72" spans="1:13" ht="9" customHeight="1" x14ac:dyDescent="0.15">
      <c r="A72" s="490" t="s">
        <v>1088</v>
      </c>
      <c r="C72" s="494" t="s">
        <v>1036</v>
      </c>
      <c r="D72" s="495">
        <v>56.38</v>
      </c>
      <c r="E72" s="495">
        <v>56.43</v>
      </c>
      <c r="F72" s="496">
        <v>59.93</v>
      </c>
      <c r="L72" s="495"/>
      <c r="M72" s="495"/>
    </row>
    <row r="73" spans="1:13" ht="9" customHeight="1" x14ac:dyDescent="0.15">
      <c r="A73" s="490" t="s">
        <v>263</v>
      </c>
      <c r="C73" s="494"/>
      <c r="D73" s="495"/>
      <c r="E73" s="495"/>
      <c r="F73" s="496"/>
      <c r="L73" s="495"/>
      <c r="M73" s="495"/>
    </row>
    <row r="74" spans="1:13" ht="9" customHeight="1" x14ac:dyDescent="0.15">
      <c r="B74" s="491" t="s">
        <v>1089</v>
      </c>
      <c r="C74" s="494" t="s">
        <v>1085</v>
      </c>
      <c r="D74" s="495">
        <v>289.22000000000003</v>
      </c>
      <c r="E74" s="495">
        <v>327.23</v>
      </c>
      <c r="F74" s="496">
        <v>391.19</v>
      </c>
      <c r="L74" s="495"/>
      <c r="M74" s="495"/>
    </row>
    <row r="75" spans="1:13" ht="9" customHeight="1" x14ac:dyDescent="0.15">
      <c r="B75" s="491" t="s">
        <v>1090</v>
      </c>
      <c r="C75" s="494" t="s">
        <v>1036</v>
      </c>
      <c r="D75" s="495">
        <v>238.2</v>
      </c>
      <c r="E75" s="495">
        <v>292.41000000000003</v>
      </c>
      <c r="F75" s="496">
        <v>373.41</v>
      </c>
      <c r="L75" s="495"/>
      <c r="M75" s="495"/>
    </row>
    <row r="76" spans="1:13" ht="9" customHeight="1" x14ac:dyDescent="0.15">
      <c r="B76" s="491" t="s">
        <v>1091</v>
      </c>
      <c r="C76" s="494" t="s">
        <v>1036</v>
      </c>
      <c r="D76" s="495">
        <v>193.62</v>
      </c>
      <c r="E76" s="495">
        <v>258.54000000000002</v>
      </c>
      <c r="F76" s="496">
        <v>308</v>
      </c>
      <c r="L76" s="495"/>
      <c r="M76" s="495"/>
    </row>
    <row r="77" spans="1:13" ht="9" customHeight="1" x14ac:dyDescent="0.15">
      <c r="A77" s="490" t="s">
        <v>1092</v>
      </c>
      <c r="D77" s="495"/>
      <c r="E77" s="495"/>
      <c r="F77" s="496"/>
      <c r="L77" s="495"/>
      <c r="M77" s="495"/>
    </row>
    <row r="78" spans="1:13" ht="9" customHeight="1" x14ac:dyDescent="0.15">
      <c r="A78" s="491" t="s">
        <v>1043</v>
      </c>
      <c r="B78" s="502"/>
      <c r="C78" s="494"/>
      <c r="D78" s="495"/>
      <c r="E78" s="495"/>
      <c r="F78" s="496"/>
      <c r="L78" s="495"/>
      <c r="M78" s="495"/>
    </row>
    <row r="79" spans="1:13" ht="9" customHeight="1" x14ac:dyDescent="0.15">
      <c r="B79" s="503" t="s">
        <v>255</v>
      </c>
      <c r="C79" s="494" t="s">
        <v>1035</v>
      </c>
      <c r="D79" s="495">
        <v>79.62</v>
      </c>
      <c r="E79" s="495">
        <v>90.89</v>
      </c>
      <c r="F79" s="496">
        <v>121.4</v>
      </c>
      <c r="L79" s="495"/>
      <c r="M79" s="495"/>
    </row>
    <row r="80" spans="1:13" ht="5.0999999999999996" customHeight="1" thickBot="1" x14ac:dyDescent="0.2">
      <c r="A80" s="504"/>
      <c r="B80" s="504"/>
      <c r="C80" s="504"/>
      <c r="D80" s="505"/>
      <c r="E80" s="505"/>
      <c r="F80" s="505"/>
    </row>
    <row r="81" spans="1:6" ht="9" customHeight="1" thickTop="1" x14ac:dyDescent="0.15">
      <c r="A81" s="506" t="s">
        <v>1093</v>
      </c>
      <c r="D81" s="507"/>
      <c r="E81" s="507"/>
      <c r="F81" s="507"/>
    </row>
    <row r="82" spans="1:6" ht="9" customHeight="1" x14ac:dyDescent="0.15">
      <c r="A82" s="506" t="s">
        <v>1094</v>
      </c>
      <c r="D82" s="507"/>
      <c r="E82" s="507"/>
      <c r="F82" s="507"/>
    </row>
    <row r="83" spans="1:6" ht="9" customHeight="1" x14ac:dyDescent="0.15">
      <c r="C83" s="508"/>
      <c r="D83" s="507"/>
      <c r="E83" s="507"/>
      <c r="F83" s="507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D7FFB-24AB-4081-9EC0-C4AB0796DD27}">
  <dimension ref="A1:M41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7.28515625" style="491" customWidth="1"/>
    <col min="2" max="2" width="23" style="491" customWidth="1"/>
    <col min="3" max="3" width="13.140625" style="491" customWidth="1"/>
    <col min="4" max="6" width="14.5703125" style="491" customWidth="1"/>
    <col min="7" max="256" width="9.140625" style="491"/>
    <col min="257" max="257" width="4.7109375" style="491" customWidth="1"/>
    <col min="258" max="258" width="23" style="491" customWidth="1"/>
    <col min="259" max="259" width="13.140625" style="491" customWidth="1"/>
    <col min="260" max="262" width="15.42578125" style="491" customWidth="1"/>
    <col min="263" max="512" width="9.140625" style="491"/>
    <col min="513" max="513" width="4.7109375" style="491" customWidth="1"/>
    <col min="514" max="514" width="23" style="491" customWidth="1"/>
    <col min="515" max="515" width="13.140625" style="491" customWidth="1"/>
    <col min="516" max="518" width="15.42578125" style="491" customWidth="1"/>
    <col min="519" max="768" width="9.140625" style="491"/>
    <col min="769" max="769" width="4.7109375" style="491" customWidth="1"/>
    <col min="770" max="770" width="23" style="491" customWidth="1"/>
    <col min="771" max="771" width="13.140625" style="491" customWidth="1"/>
    <col min="772" max="774" width="15.42578125" style="491" customWidth="1"/>
    <col min="775" max="1024" width="9.140625" style="491"/>
    <col min="1025" max="1025" width="4.7109375" style="491" customWidth="1"/>
    <col min="1026" max="1026" width="23" style="491" customWidth="1"/>
    <col min="1027" max="1027" width="13.140625" style="491" customWidth="1"/>
    <col min="1028" max="1030" width="15.42578125" style="491" customWidth="1"/>
    <col min="1031" max="1280" width="9.140625" style="491"/>
    <col min="1281" max="1281" width="4.7109375" style="491" customWidth="1"/>
    <col min="1282" max="1282" width="23" style="491" customWidth="1"/>
    <col min="1283" max="1283" width="13.140625" style="491" customWidth="1"/>
    <col min="1284" max="1286" width="15.42578125" style="491" customWidth="1"/>
    <col min="1287" max="1536" width="9.140625" style="491"/>
    <col min="1537" max="1537" width="4.7109375" style="491" customWidth="1"/>
    <col min="1538" max="1538" width="23" style="491" customWidth="1"/>
    <col min="1539" max="1539" width="13.140625" style="491" customWidth="1"/>
    <col min="1540" max="1542" width="15.42578125" style="491" customWidth="1"/>
    <col min="1543" max="1792" width="9.140625" style="491"/>
    <col min="1793" max="1793" width="4.7109375" style="491" customWidth="1"/>
    <col min="1794" max="1794" width="23" style="491" customWidth="1"/>
    <col min="1795" max="1795" width="13.140625" style="491" customWidth="1"/>
    <col min="1796" max="1798" width="15.42578125" style="491" customWidth="1"/>
    <col min="1799" max="2048" width="9.140625" style="491"/>
    <col min="2049" max="2049" width="4.7109375" style="491" customWidth="1"/>
    <col min="2050" max="2050" width="23" style="491" customWidth="1"/>
    <col min="2051" max="2051" width="13.140625" style="491" customWidth="1"/>
    <col min="2052" max="2054" width="15.42578125" style="491" customWidth="1"/>
    <col min="2055" max="2304" width="9.140625" style="491"/>
    <col min="2305" max="2305" width="4.7109375" style="491" customWidth="1"/>
    <col min="2306" max="2306" width="23" style="491" customWidth="1"/>
    <col min="2307" max="2307" width="13.140625" style="491" customWidth="1"/>
    <col min="2308" max="2310" width="15.42578125" style="491" customWidth="1"/>
    <col min="2311" max="2560" width="9.140625" style="491"/>
    <col min="2561" max="2561" width="4.7109375" style="491" customWidth="1"/>
    <col min="2562" max="2562" width="23" style="491" customWidth="1"/>
    <col min="2563" max="2563" width="13.140625" style="491" customWidth="1"/>
    <col min="2564" max="2566" width="15.42578125" style="491" customWidth="1"/>
    <col min="2567" max="2816" width="9.140625" style="491"/>
    <col min="2817" max="2817" width="4.7109375" style="491" customWidth="1"/>
    <col min="2818" max="2818" width="23" style="491" customWidth="1"/>
    <col min="2819" max="2819" width="13.140625" style="491" customWidth="1"/>
    <col min="2820" max="2822" width="15.42578125" style="491" customWidth="1"/>
    <col min="2823" max="3072" width="9.140625" style="491"/>
    <col min="3073" max="3073" width="4.7109375" style="491" customWidth="1"/>
    <col min="3074" max="3074" width="23" style="491" customWidth="1"/>
    <col min="3075" max="3075" width="13.140625" style="491" customWidth="1"/>
    <col min="3076" max="3078" width="15.42578125" style="491" customWidth="1"/>
    <col min="3079" max="3328" width="9.140625" style="491"/>
    <col min="3329" max="3329" width="4.7109375" style="491" customWidth="1"/>
    <col min="3330" max="3330" width="23" style="491" customWidth="1"/>
    <col min="3331" max="3331" width="13.140625" style="491" customWidth="1"/>
    <col min="3332" max="3334" width="15.42578125" style="491" customWidth="1"/>
    <col min="3335" max="3584" width="9.140625" style="491"/>
    <col min="3585" max="3585" width="4.7109375" style="491" customWidth="1"/>
    <col min="3586" max="3586" width="23" style="491" customWidth="1"/>
    <col min="3587" max="3587" width="13.140625" style="491" customWidth="1"/>
    <col min="3588" max="3590" width="15.42578125" style="491" customWidth="1"/>
    <col min="3591" max="3840" width="9.140625" style="491"/>
    <col min="3841" max="3841" width="4.7109375" style="491" customWidth="1"/>
    <col min="3842" max="3842" width="23" style="491" customWidth="1"/>
    <col min="3843" max="3843" width="13.140625" style="491" customWidth="1"/>
    <col min="3844" max="3846" width="15.42578125" style="491" customWidth="1"/>
    <col min="3847" max="4096" width="9.140625" style="491"/>
    <col min="4097" max="4097" width="4.7109375" style="491" customWidth="1"/>
    <col min="4098" max="4098" width="23" style="491" customWidth="1"/>
    <col min="4099" max="4099" width="13.140625" style="491" customWidth="1"/>
    <col min="4100" max="4102" width="15.42578125" style="491" customWidth="1"/>
    <col min="4103" max="4352" width="9.140625" style="491"/>
    <col min="4353" max="4353" width="4.7109375" style="491" customWidth="1"/>
    <col min="4354" max="4354" width="23" style="491" customWidth="1"/>
    <col min="4355" max="4355" width="13.140625" style="491" customWidth="1"/>
    <col min="4356" max="4358" width="15.42578125" style="491" customWidth="1"/>
    <col min="4359" max="4608" width="9.140625" style="491"/>
    <col min="4609" max="4609" width="4.7109375" style="491" customWidth="1"/>
    <col min="4610" max="4610" width="23" style="491" customWidth="1"/>
    <col min="4611" max="4611" width="13.140625" style="491" customWidth="1"/>
    <col min="4612" max="4614" width="15.42578125" style="491" customWidth="1"/>
    <col min="4615" max="4864" width="9.140625" style="491"/>
    <col min="4865" max="4865" width="4.7109375" style="491" customWidth="1"/>
    <col min="4866" max="4866" width="23" style="491" customWidth="1"/>
    <col min="4867" max="4867" width="13.140625" style="491" customWidth="1"/>
    <col min="4868" max="4870" width="15.42578125" style="491" customWidth="1"/>
    <col min="4871" max="5120" width="9.140625" style="491"/>
    <col min="5121" max="5121" width="4.7109375" style="491" customWidth="1"/>
    <col min="5122" max="5122" width="23" style="491" customWidth="1"/>
    <col min="5123" max="5123" width="13.140625" style="491" customWidth="1"/>
    <col min="5124" max="5126" width="15.42578125" style="491" customWidth="1"/>
    <col min="5127" max="5376" width="9.140625" style="491"/>
    <col min="5377" max="5377" width="4.7109375" style="491" customWidth="1"/>
    <col min="5378" max="5378" width="23" style="491" customWidth="1"/>
    <col min="5379" max="5379" width="13.140625" style="491" customWidth="1"/>
    <col min="5380" max="5382" width="15.42578125" style="491" customWidth="1"/>
    <col min="5383" max="5632" width="9.140625" style="491"/>
    <col min="5633" max="5633" width="4.7109375" style="491" customWidth="1"/>
    <col min="5634" max="5634" width="23" style="491" customWidth="1"/>
    <col min="5635" max="5635" width="13.140625" style="491" customWidth="1"/>
    <col min="5636" max="5638" width="15.42578125" style="491" customWidth="1"/>
    <col min="5639" max="5888" width="9.140625" style="491"/>
    <col min="5889" max="5889" width="4.7109375" style="491" customWidth="1"/>
    <col min="5890" max="5890" width="23" style="491" customWidth="1"/>
    <col min="5891" max="5891" width="13.140625" style="491" customWidth="1"/>
    <col min="5892" max="5894" width="15.42578125" style="491" customWidth="1"/>
    <col min="5895" max="6144" width="9.140625" style="491"/>
    <col min="6145" max="6145" width="4.7109375" style="491" customWidth="1"/>
    <col min="6146" max="6146" width="23" style="491" customWidth="1"/>
    <col min="6147" max="6147" width="13.140625" style="491" customWidth="1"/>
    <col min="6148" max="6150" width="15.42578125" style="491" customWidth="1"/>
    <col min="6151" max="6400" width="9.140625" style="491"/>
    <col min="6401" max="6401" width="4.7109375" style="491" customWidth="1"/>
    <col min="6402" max="6402" width="23" style="491" customWidth="1"/>
    <col min="6403" max="6403" width="13.140625" style="491" customWidth="1"/>
    <col min="6404" max="6406" width="15.42578125" style="491" customWidth="1"/>
    <col min="6407" max="6656" width="9.140625" style="491"/>
    <col min="6657" max="6657" width="4.7109375" style="491" customWidth="1"/>
    <col min="6658" max="6658" width="23" style="491" customWidth="1"/>
    <col min="6659" max="6659" width="13.140625" style="491" customWidth="1"/>
    <col min="6660" max="6662" width="15.42578125" style="491" customWidth="1"/>
    <col min="6663" max="6912" width="9.140625" style="491"/>
    <col min="6913" max="6913" width="4.7109375" style="491" customWidth="1"/>
    <col min="6914" max="6914" width="23" style="491" customWidth="1"/>
    <col min="6915" max="6915" width="13.140625" style="491" customWidth="1"/>
    <col min="6916" max="6918" width="15.42578125" style="491" customWidth="1"/>
    <col min="6919" max="7168" width="9.140625" style="491"/>
    <col min="7169" max="7169" width="4.7109375" style="491" customWidth="1"/>
    <col min="7170" max="7170" width="23" style="491" customWidth="1"/>
    <col min="7171" max="7171" width="13.140625" style="491" customWidth="1"/>
    <col min="7172" max="7174" width="15.42578125" style="491" customWidth="1"/>
    <col min="7175" max="7424" width="9.140625" style="491"/>
    <col min="7425" max="7425" width="4.7109375" style="491" customWidth="1"/>
    <col min="7426" max="7426" width="23" style="491" customWidth="1"/>
    <col min="7427" max="7427" width="13.140625" style="491" customWidth="1"/>
    <col min="7428" max="7430" width="15.42578125" style="491" customWidth="1"/>
    <col min="7431" max="7680" width="9.140625" style="491"/>
    <col min="7681" max="7681" width="4.7109375" style="491" customWidth="1"/>
    <col min="7682" max="7682" width="23" style="491" customWidth="1"/>
    <col min="7683" max="7683" width="13.140625" style="491" customWidth="1"/>
    <col min="7684" max="7686" width="15.42578125" style="491" customWidth="1"/>
    <col min="7687" max="7936" width="9.140625" style="491"/>
    <col min="7937" max="7937" width="4.7109375" style="491" customWidth="1"/>
    <col min="7938" max="7938" width="23" style="491" customWidth="1"/>
    <col min="7939" max="7939" width="13.140625" style="491" customWidth="1"/>
    <col min="7940" max="7942" width="15.42578125" style="491" customWidth="1"/>
    <col min="7943" max="8192" width="9.140625" style="491"/>
    <col min="8193" max="8193" width="4.7109375" style="491" customWidth="1"/>
    <col min="8194" max="8194" width="23" style="491" customWidth="1"/>
    <col min="8195" max="8195" width="13.140625" style="491" customWidth="1"/>
    <col min="8196" max="8198" width="15.42578125" style="491" customWidth="1"/>
    <col min="8199" max="8448" width="9.140625" style="491"/>
    <col min="8449" max="8449" width="4.7109375" style="491" customWidth="1"/>
    <col min="8450" max="8450" width="23" style="491" customWidth="1"/>
    <col min="8451" max="8451" width="13.140625" style="491" customWidth="1"/>
    <col min="8452" max="8454" width="15.42578125" style="491" customWidth="1"/>
    <col min="8455" max="8704" width="9.140625" style="491"/>
    <col min="8705" max="8705" width="4.7109375" style="491" customWidth="1"/>
    <col min="8706" max="8706" width="23" style="491" customWidth="1"/>
    <col min="8707" max="8707" width="13.140625" style="491" customWidth="1"/>
    <col min="8708" max="8710" width="15.42578125" style="491" customWidth="1"/>
    <col min="8711" max="8960" width="9.140625" style="491"/>
    <col min="8961" max="8961" width="4.7109375" style="491" customWidth="1"/>
    <col min="8962" max="8962" width="23" style="491" customWidth="1"/>
    <col min="8963" max="8963" width="13.140625" style="491" customWidth="1"/>
    <col min="8964" max="8966" width="15.42578125" style="491" customWidth="1"/>
    <col min="8967" max="9216" width="9.140625" style="491"/>
    <col min="9217" max="9217" width="4.7109375" style="491" customWidth="1"/>
    <col min="9218" max="9218" width="23" style="491" customWidth="1"/>
    <col min="9219" max="9219" width="13.140625" style="491" customWidth="1"/>
    <col min="9220" max="9222" width="15.42578125" style="491" customWidth="1"/>
    <col min="9223" max="9472" width="9.140625" style="491"/>
    <col min="9473" max="9473" width="4.7109375" style="491" customWidth="1"/>
    <col min="9474" max="9474" width="23" style="491" customWidth="1"/>
    <col min="9475" max="9475" width="13.140625" style="491" customWidth="1"/>
    <col min="9476" max="9478" width="15.42578125" style="491" customWidth="1"/>
    <col min="9479" max="9728" width="9.140625" style="491"/>
    <col min="9729" max="9729" width="4.7109375" style="491" customWidth="1"/>
    <col min="9730" max="9730" width="23" style="491" customWidth="1"/>
    <col min="9731" max="9731" width="13.140625" style="491" customWidth="1"/>
    <col min="9732" max="9734" width="15.42578125" style="491" customWidth="1"/>
    <col min="9735" max="9984" width="9.140625" style="491"/>
    <col min="9985" max="9985" width="4.7109375" style="491" customWidth="1"/>
    <col min="9986" max="9986" width="23" style="491" customWidth="1"/>
    <col min="9987" max="9987" width="13.140625" style="491" customWidth="1"/>
    <col min="9988" max="9990" width="15.42578125" style="491" customWidth="1"/>
    <col min="9991" max="10240" width="9.140625" style="491"/>
    <col min="10241" max="10241" width="4.7109375" style="491" customWidth="1"/>
    <col min="10242" max="10242" width="23" style="491" customWidth="1"/>
    <col min="10243" max="10243" width="13.140625" style="491" customWidth="1"/>
    <col min="10244" max="10246" width="15.42578125" style="491" customWidth="1"/>
    <col min="10247" max="10496" width="9.140625" style="491"/>
    <col min="10497" max="10497" width="4.7109375" style="491" customWidth="1"/>
    <col min="10498" max="10498" width="23" style="491" customWidth="1"/>
    <col min="10499" max="10499" width="13.140625" style="491" customWidth="1"/>
    <col min="10500" max="10502" width="15.42578125" style="491" customWidth="1"/>
    <col min="10503" max="10752" width="9.140625" style="491"/>
    <col min="10753" max="10753" width="4.7109375" style="491" customWidth="1"/>
    <col min="10754" max="10754" width="23" style="491" customWidth="1"/>
    <col min="10755" max="10755" width="13.140625" style="491" customWidth="1"/>
    <col min="10756" max="10758" width="15.42578125" style="491" customWidth="1"/>
    <col min="10759" max="11008" width="9.140625" style="491"/>
    <col min="11009" max="11009" width="4.7109375" style="491" customWidth="1"/>
    <col min="11010" max="11010" width="23" style="491" customWidth="1"/>
    <col min="11011" max="11011" width="13.140625" style="491" customWidth="1"/>
    <col min="11012" max="11014" width="15.42578125" style="491" customWidth="1"/>
    <col min="11015" max="11264" width="9.140625" style="491"/>
    <col min="11265" max="11265" width="4.7109375" style="491" customWidth="1"/>
    <col min="11266" max="11266" width="23" style="491" customWidth="1"/>
    <col min="11267" max="11267" width="13.140625" style="491" customWidth="1"/>
    <col min="11268" max="11270" width="15.42578125" style="491" customWidth="1"/>
    <col min="11271" max="11520" width="9.140625" style="491"/>
    <col min="11521" max="11521" width="4.7109375" style="491" customWidth="1"/>
    <col min="11522" max="11522" width="23" style="491" customWidth="1"/>
    <col min="11523" max="11523" width="13.140625" style="491" customWidth="1"/>
    <col min="11524" max="11526" width="15.42578125" style="491" customWidth="1"/>
    <col min="11527" max="11776" width="9.140625" style="491"/>
    <col min="11777" max="11777" width="4.7109375" style="491" customWidth="1"/>
    <col min="11778" max="11778" width="23" style="491" customWidth="1"/>
    <col min="11779" max="11779" width="13.140625" style="491" customWidth="1"/>
    <col min="11780" max="11782" width="15.42578125" style="491" customWidth="1"/>
    <col min="11783" max="12032" width="9.140625" style="491"/>
    <col min="12033" max="12033" width="4.7109375" style="491" customWidth="1"/>
    <col min="12034" max="12034" width="23" style="491" customWidth="1"/>
    <col min="12035" max="12035" width="13.140625" style="491" customWidth="1"/>
    <col min="12036" max="12038" width="15.42578125" style="491" customWidth="1"/>
    <col min="12039" max="12288" width="9.140625" style="491"/>
    <col min="12289" max="12289" width="4.7109375" style="491" customWidth="1"/>
    <col min="12290" max="12290" width="23" style="491" customWidth="1"/>
    <col min="12291" max="12291" width="13.140625" style="491" customWidth="1"/>
    <col min="12292" max="12294" width="15.42578125" style="491" customWidth="1"/>
    <col min="12295" max="12544" width="9.140625" style="491"/>
    <col min="12545" max="12545" width="4.7109375" style="491" customWidth="1"/>
    <col min="12546" max="12546" width="23" style="491" customWidth="1"/>
    <col min="12547" max="12547" width="13.140625" style="491" customWidth="1"/>
    <col min="12548" max="12550" width="15.42578125" style="491" customWidth="1"/>
    <col min="12551" max="12800" width="9.140625" style="491"/>
    <col min="12801" max="12801" width="4.7109375" style="491" customWidth="1"/>
    <col min="12802" max="12802" width="23" style="491" customWidth="1"/>
    <col min="12803" max="12803" width="13.140625" style="491" customWidth="1"/>
    <col min="12804" max="12806" width="15.42578125" style="491" customWidth="1"/>
    <col min="12807" max="13056" width="9.140625" style="491"/>
    <col min="13057" max="13057" width="4.7109375" style="491" customWidth="1"/>
    <col min="13058" max="13058" width="23" style="491" customWidth="1"/>
    <col min="13059" max="13059" width="13.140625" style="491" customWidth="1"/>
    <col min="13060" max="13062" width="15.42578125" style="491" customWidth="1"/>
    <col min="13063" max="13312" width="9.140625" style="491"/>
    <col min="13313" max="13313" width="4.7109375" style="491" customWidth="1"/>
    <col min="13314" max="13314" width="23" style="491" customWidth="1"/>
    <col min="13315" max="13315" width="13.140625" style="491" customWidth="1"/>
    <col min="13316" max="13318" width="15.42578125" style="491" customWidth="1"/>
    <col min="13319" max="13568" width="9.140625" style="491"/>
    <col min="13569" max="13569" width="4.7109375" style="491" customWidth="1"/>
    <col min="13570" max="13570" width="23" style="491" customWidth="1"/>
    <col min="13571" max="13571" width="13.140625" style="491" customWidth="1"/>
    <col min="13572" max="13574" width="15.42578125" style="491" customWidth="1"/>
    <col min="13575" max="13824" width="9.140625" style="491"/>
    <col min="13825" max="13825" width="4.7109375" style="491" customWidth="1"/>
    <col min="13826" max="13826" width="23" style="491" customWidth="1"/>
    <col min="13827" max="13827" width="13.140625" style="491" customWidth="1"/>
    <col min="13828" max="13830" width="15.42578125" style="491" customWidth="1"/>
    <col min="13831" max="14080" width="9.140625" style="491"/>
    <col min="14081" max="14081" width="4.7109375" style="491" customWidth="1"/>
    <col min="14082" max="14082" width="23" style="491" customWidth="1"/>
    <col min="14083" max="14083" width="13.140625" style="491" customWidth="1"/>
    <col min="14084" max="14086" width="15.42578125" style="491" customWidth="1"/>
    <col min="14087" max="14336" width="9.140625" style="491"/>
    <col min="14337" max="14337" width="4.7109375" style="491" customWidth="1"/>
    <col min="14338" max="14338" width="23" style="491" customWidth="1"/>
    <col min="14339" max="14339" width="13.140625" style="491" customWidth="1"/>
    <col min="14340" max="14342" width="15.42578125" style="491" customWidth="1"/>
    <col min="14343" max="14592" width="9.140625" style="491"/>
    <col min="14593" max="14593" width="4.7109375" style="491" customWidth="1"/>
    <col min="14594" max="14594" width="23" style="491" customWidth="1"/>
    <col min="14595" max="14595" width="13.140625" style="491" customWidth="1"/>
    <col min="14596" max="14598" width="15.42578125" style="491" customWidth="1"/>
    <col min="14599" max="14848" width="9.140625" style="491"/>
    <col min="14849" max="14849" width="4.7109375" style="491" customWidth="1"/>
    <col min="14850" max="14850" width="23" style="491" customWidth="1"/>
    <col min="14851" max="14851" width="13.140625" style="491" customWidth="1"/>
    <col min="14852" max="14854" width="15.42578125" style="491" customWidth="1"/>
    <col min="14855" max="15104" width="9.140625" style="491"/>
    <col min="15105" max="15105" width="4.7109375" style="491" customWidth="1"/>
    <col min="15106" max="15106" width="23" style="491" customWidth="1"/>
    <col min="15107" max="15107" width="13.140625" style="491" customWidth="1"/>
    <col min="15108" max="15110" width="15.42578125" style="491" customWidth="1"/>
    <col min="15111" max="15360" width="9.140625" style="491"/>
    <col min="15361" max="15361" width="4.7109375" style="491" customWidth="1"/>
    <col min="15362" max="15362" width="23" style="491" customWidth="1"/>
    <col min="15363" max="15363" width="13.140625" style="491" customWidth="1"/>
    <col min="15364" max="15366" width="15.42578125" style="491" customWidth="1"/>
    <col min="15367" max="15616" width="9.140625" style="491"/>
    <col min="15617" max="15617" width="4.7109375" style="491" customWidth="1"/>
    <col min="15618" max="15618" width="23" style="491" customWidth="1"/>
    <col min="15619" max="15619" width="13.140625" style="491" customWidth="1"/>
    <col min="15620" max="15622" width="15.42578125" style="491" customWidth="1"/>
    <col min="15623" max="15872" width="9.140625" style="491"/>
    <col min="15873" max="15873" width="4.7109375" style="491" customWidth="1"/>
    <col min="15874" max="15874" width="23" style="491" customWidth="1"/>
    <col min="15875" max="15875" width="13.140625" style="491" customWidth="1"/>
    <col min="15876" max="15878" width="15.42578125" style="491" customWidth="1"/>
    <col min="15879" max="16128" width="9.140625" style="491"/>
    <col min="16129" max="16129" width="4.7109375" style="491" customWidth="1"/>
    <col min="16130" max="16130" width="23" style="491" customWidth="1"/>
    <col min="16131" max="16131" width="13.140625" style="491" customWidth="1"/>
    <col min="16132" max="16134" width="15.42578125" style="491" customWidth="1"/>
    <col min="16135" max="16384" width="9.140625" style="491"/>
  </cols>
  <sheetData>
    <row r="1" spans="1:13" s="489" customFormat="1" ht="15.95" customHeight="1" x14ac:dyDescent="0.2">
      <c r="A1" s="1116" t="s">
        <v>1373</v>
      </c>
      <c r="B1" s="1116"/>
      <c r="C1" s="1116"/>
      <c r="D1" s="1116"/>
      <c r="E1" s="1116"/>
      <c r="F1" s="1117"/>
    </row>
    <row r="2" spans="1:13" ht="9" customHeight="1" x14ac:dyDescent="0.15">
      <c r="A2" s="490" t="s">
        <v>1032</v>
      </c>
      <c r="F2" s="492"/>
    </row>
    <row r="3" spans="1:13" ht="9.9499999999999993" customHeight="1" x14ac:dyDescent="0.15">
      <c r="A3" s="1109" t="s">
        <v>1095</v>
      </c>
      <c r="B3" s="1110"/>
      <c r="C3" s="1118" t="s">
        <v>609</v>
      </c>
      <c r="D3" s="1113">
        <v>2020</v>
      </c>
      <c r="E3" s="1113">
        <v>2021</v>
      </c>
      <c r="F3" s="1115">
        <v>2022</v>
      </c>
    </row>
    <row r="4" spans="1:13" ht="9.9499999999999993" customHeight="1" x14ac:dyDescent="0.15">
      <c r="A4" s="1111"/>
      <c r="B4" s="1112"/>
      <c r="C4" s="1118"/>
      <c r="D4" s="1113"/>
      <c r="E4" s="1113"/>
      <c r="F4" s="1115"/>
    </row>
    <row r="5" spans="1:13" ht="5.0999999999999996" customHeight="1" x14ac:dyDescent="0.15"/>
    <row r="6" spans="1:13" s="490" customFormat="1" ht="9" customHeight="1" x14ac:dyDescent="0.15">
      <c r="A6" s="490" t="s">
        <v>1096</v>
      </c>
      <c r="B6" s="491"/>
      <c r="C6" s="491"/>
      <c r="G6" s="491"/>
      <c r="H6" s="491"/>
      <c r="I6" s="491"/>
      <c r="J6" s="491"/>
    </row>
    <row r="7" spans="1:13" ht="9" customHeight="1" x14ac:dyDescent="0.15">
      <c r="B7" s="491" t="s">
        <v>1097</v>
      </c>
      <c r="C7" s="494" t="s">
        <v>1098</v>
      </c>
      <c r="D7" s="495">
        <v>417.16</v>
      </c>
      <c r="E7" s="495">
        <v>413.17</v>
      </c>
      <c r="F7" s="495">
        <v>437.99</v>
      </c>
      <c r="L7" s="495"/>
      <c r="M7" s="495"/>
    </row>
    <row r="8" spans="1:13" ht="9" customHeight="1" x14ac:dyDescent="0.15">
      <c r="A8" s="490"/>
      <c r="B8" s="491" t="s">
        <v>1099</v>
      </c>
      <c r="C8" s="494" t="s">
        <v>1100</v>
      </c>
      <c r="D8" s="495">
        <v>250.58</v>
      </c>
      <c r="E8" s="495">
        <v>260.64</v>
      </c>
      <c r="F8" s="495">
        <v>288.89</v>
      </c>
      <c r="L8" s="495"/>
      <c r="M8" s="495"/>
    </row>
    <row r="9" spans="1:13" ht="9" customHeight="1" x14ac:dyDescent="0.15">
      <c r="B9" s="491" t="s">
        <v>1101</v>
      </c>
      <c r="C9" s="494" t="s">
        <v>1036</v>
      </c>
      <c r="D9" s="495">
        <v>220.44</v>
      </c>
      <c r="E9" s="495">
        <v>228.1</v>
      </c>
      <c r="F9" s="495">
        <v>258.64999999999998</v>
      </c>
      <c r="L9" s="495"/>
      <c r="M9" s="495"/>
    </row>
    <row r="10" spans="1:13" ht="9" customHeight="1" x14ac:dyDescent="0.15">
      <c r="B10" s="491" t="s">
        <v>1102</v>
      </c>
      <c r="C10" s="494" t="s">
        <v>1036</v>
      </c>
      <c r="D10" s="495">
        <v>216.82</v>
      </c>
      <c r="E10" s="495">
        <v>215.44</v>
      </c>
      <c r="F10" s="495">
        <v>228.76</v>
      </c>
      <c r="L10" s="495"/>
      <c r="M10" s="495"/>
    </row>
    <row r="11" spans="1:13" ht="9" customHeight="1" x14ac:dyDescent="0.15">
      <c r="B11" s="491" t="s">
        <v>1103</v>
      </c>
      <c r="C11" s="494" t="s">
        <v>1036</v>
      </c>
      <c r="D11" s="495">
        <v>201.28</v>
      </c>
      <c r="E11" s="495">
        <v>202.8</v>
      </c>
      <c r="F11" s="495">
        <v>220.17</v>
      </c>
      <c r="L11" s="495"/>
      <c r="M11" s="495"/>
    </row>
    <row r="12" spans="1:13" ht="9" customHeight="1" x14ac:dyDescent="0.15">
      <c r="B12" s="491" t="s">
        <v>1104</v>
      </c>
      <c r="C12" s="494" t="s">
        <v>1105</v>
      </c>
      <c r="D12" s="495">
        <v>355.31</v>
      </c>
      <c r="E12" s="495">
        <v>361.96</v>
      </c>
      <c r="F12" s="495">
        <v>441.67</v>
      </c>
      <c r="L12" s="495"/>
      <c r="M12" s="495"/>
    </row>
    <row r="13" spans="1:13" ht="9" customHeight="1" x14ac:dyDescent="0.15">
      <c r="A13" s="490"/>
      <c r="B13" s="491" t="s">
        <v>1106</v>
      </c>
      <c r="C13" s="494" t="s">
        <v>1036</v>
      </c>
      <c r="D13" s="495">
        <v>343.08</v>
      </c>
      <c r="E13" s="495">
        <v>347.95</v>
      </c>
      <c r="F13" s="495">
        <v>424.63</v>
      </c>
      <c r="L13" s="495"/>
      <c r="M13" s="495"/>
    </row>
    <row r="14" spans="1:13" ht="9" customHeight="1" x14ac:dyDescent="0.15">
      <c r="B14" s="491" t="s">
        <v>1107</v>
      </c>
      <c r="C14" s="494" t="s">
        <v>1036</v>
      </c>
      <c r="D14" s="495">
        <v>213.07</v>
      </c>
      <c r="E14" s="495">
        <v>209.94</v>
      </c>
      <c r="F14" s="495">
        <v>242.96</v>
      </c>
      <c r="L14" s="495"/>
      <c r="M14" s="495"/>
    </row>
    <row r="15" spans="1:13" ht="9" customHeight="1" x14ac:dyDescent="0.15">
      <c r="A15" s="490" t="s">
        <v>1108</v>
      </c>
      <c r="C15" s="497"/>
      <c r="D15" s="495"/>
      <c r="E15" s="495"/>
      <c r="F15" s="495"/>
      <c r="L15" s="495"/>
      <c r="M15" s="495"/>
    </row>
    <row r="16" spans="1:13" ht="9" customHeight="1" x14ac:dyDescent="0.15">
      <c r="A16" s="490" t="s">
        <v>1109</v>
      </c>
      <c r="C16" s="494"/>
      <c r="D16" s="495"/>
      <c r="E16" s="495"/>
      <c r="F16" s="495"/>
      <c r="L16" s="495"/>
      <c r="M16" s="495"/>
    </row>
    <row r="17" spans="1:13" ht="9" customHeight="1" x14ac:dyDescent="0.15">
      <c r="B17" s="491" t="s">
        <v>1110</v>
      </c>
      <c r="C17" s="494" t="s">
        <v>1100</v>
      </c>
      <c r="D17" s="495">
        <v>314.61</v>
      </c>
      <c r="E17" s="495">
        <v>345.48</v>
      </c>
      <c r="F17" s="495">
        <v>380.36</v>
      </c>
      <c r="L17" s="495"/>
      <c r="M17" s="495"/>
    </row>
    <row r="18" spans="1:13" ht="9" customHeight="1" x14ac:dyDescent="0.15">
      <c r="A18" s="490" t="s">
        <v>1111</v>
      </c>
      <c r="C18" s="494" t="s">
        <v>1105</v>
      </c>
      <c r="D18" s="495">
        <v>174.32</v>
      </c>
      <c r="E18" s="495">
        <v>161.96</v>
      </c>
      <c r="F18" s="495">
        <v>201.83</v>
      </c>
      <c r="L18" s="495"/>
      <c r="M18" s="495"/>
    </row>
    <row r="19" spans="1:13" ht="9" customHeight="1" x14ac:dyDescent="0.15">
      <c r="A19" s="490" t="s">
        <v>1112</v>
      </c>
      <c r="C19" s="494"/>
      <c r="D19" s="495"/>
      <c r="E19" s="495"/>
      <c r="F19" s="495"/>
      <c r="L19" s="495"/>
      <c r="M19" s="495"/>
    </row>
    <row r="20" spans="1:13" ht="9" customHeight="1" x14ac:dyDescent="0.15">
      <c r="B20" s="491" t="s">
        <v>1113</v>
      </c>
      <c r="C20" s="494" t="s">
        <v>1100</v>
      </c>
      <c r="D20" s="495">
        <v>321.42</v>
      </c>
      <c r="E20" s="495">
        <v>380.18</v>
      </c>
      <c r="F20" s="495">
        <v>443.18</v>
      </c>
      <c r="L20" s="495"/>
      <c r="M20" s="495"/>
    </row>
    <row r="21" spans="1:13" ht="9" customHeight="1" x14ac:dyDescent="0.15">
      <c r="B21" s="491" t="s">
        <v>1114</v>
      </c>
      <c r="C21" s="494" t="s">
        <v>1035</v>
      </c>
      <c r="D21" s="495">
        <v>252.63</v>
      </c>
      <c r="E21" s="495">
        <v>294.16000000000003</v>
      </c>
      <c r="F21" s="495">
        <v>338.76</v>
      </c>
      <c r="L21" s="495"/>
      <c r="M21" s="495"/>
    </row>
    <row r="22" spans="1:13" ht="9" customHeight="1" x14ac:dyDescent="0.15">
      <c r="B22" s="491" t="s">
        <v>1115</v>
      </c>
      <c r="C22" s="494" t="s">
        <v>1098</v>
      </c>
      <c r="D22" s="495">
        <v>12.5</v>
      </c>
      <c r="E22" s="495">
        <v>12.5</v>
      </c>
      <c r="F22" s="495">
        <v>12.56</v>
      </c>
      <c r="L22" s="495"/>
      <c r="M22" s="495"/>
    </row>
    <row r="23" spans="1:13" ht="9" customHeight="1" x14ac:dyDescent="0.15">
      <c r="A23" s="490"/>
      <c r="B23" s="491" t="s">
        <v>1116</v>
      </c>
      <c r="C23" s="494" t="s">
        <v>1036</v>
      </c>
      <c r="D23" s="495">
        <v>397.42</v>
      </c>
      <c r="E23" s="495">
        <v>479.5</v>
      </c>
      <c r="F23" s="495">
        <v>532.79999999999995</v>
      </c>
      <c r="L23" s="495"/>
      <c r="M23" s="495"/>
    </row>
    <row r="24" spans="1:13" ht="9" customHeight="1" x14ac:dyDescent="0.15">
      <c r="B24" s="491" t="s">
        <v>1117</v>
      </c>
      <c r="C24" s="494" t="s">
        <v>1098</v>
      </c>
      <c r="D24" s="495">
        <v>27.09</v>
      </c>
      <c r="E24" s="495">
        <v>30.3</v>
      </c>
      <c r="F24" s="495">
        <v>35.25</v>
      </c>
      <c r="L24" s="495"/>
      <c r="M24" s="495"/>
    </row>
    <row r="25" spans="1:13" ht="9" customHeight="1" x14ac:dyDescent="0.15">
      <c r="A25" s="490" t="s">
        <v>1118</v>
      </c>
      <c r="D25" s="495"/>
      <c r="E25" s="495"/>
      <c r="F25" s="495"/>
      <c r="L25" s="495"/>
      <c r="M25" s="495"/>
    </row>
    <row r="26" spans="1:13" ht="9" customHeight="1" x14ac:dyDescent="0.15">
      <c r="B26" s="491" t="s">
        <v>1119</v>
      </c>
      <c r="C26" s="494" t="s">
        <v>1100</v>
      </c>
      <c r="D26" s="495">
        <v>84</v>
      </c>
      <c r="E26" s="495">
        <v>92.95</v>
      </c>
      <c r="F26" s="495">
        <v>119.51</v>
      </c>
      <c r="L26" s="495"/>
      <c r="M26" s="495"/>
    </row>
    <row r="27" spans="1:13" ht="9" customHeight="1" x14ac:dyDescent="0.15">
      <c r="B27" s="491" t="s">
        <v>1120</v>
      </c>
      <c r="C27" s="494" t="s">
        <v>1036</v>
      </c>
      <c r="D27" s="495">
        <v>15.22</v>
      </c>
      <c r="E27" s="495">
        <v>21.42</v>
      </c>
      <c r="F27" s="495">
        <v>32.43</v>
      </c>
      <c r="L27" s="495"/>
      <c r="M27" s="495"/>
    </row>
    <row r="28" spans="1:13" ht="9" customHeight="1" x14ac:dyDescent="0.15">
      <c r="A28" s="490"/>
      <c r="B28" s="491" t="s">
        <v>1121</v>
      </c>
      <c r="C28" s="494" t="s">
        <v>1036</v>
      </c>
      <c r="D28" s="495">
        <v>136.06</v>
      </c>
      <c r="E28" s="495">
        <v>133.84</v>
      </c>
      <c r="F28" s="495">
        <v>171.68</v>
      </c>
      <c r="L28" s="495"/>
      <c r="M28" s="495"/>
    </row>
    <row r="29" spans="1:13" ht="9" customHeight="1" x14ac:dyDescent="0.15">
      <c r="A29" s="490" t="s">
        <v>1122</v>
      </c>
      <c r="C29" s="494"/>
      <c r="D29" s="495"/>
      <c r="E29" s="495"/>
      <c r="F29" s="495"/>
      <c r="L29" s="495"/>
      <c r="M29" s="495"/>
    </row>
    <row r="30" spans="1:13" ht="9" customHeight="1" x14ac:dyDescent="0.15">
      <c r="A30" s="491" t="s">
        <v>1043</v>
      </c>
      <c r="C30" s="494"/>
      <c r="D30" s="495"/>
      <c r="E30" s="495"/>
      <c r="F30" s="495"/>
      <c r="L30" s="495"/>
      <c r="M30" s="495"/>
    </row>
    <row r="31" spans="1:13" ht="9" customHeight="1" x14ac:dyDescent="0.15">
      <c r="B31" s="491" t="s">
        <v>1123</v>
      </c>
      <c r="C31" s="494" t="s">
        <v>1100</v>
      </c>
      <c r="D31" s="495">
        <v>184.33</v>
      </c>
      <c r="E31" s="495">
        <v>190.33</v>
      </c>
      <c r="F31" s="495">
        <v>230.16</v>
      </c>
      <c r="L31" s="495"/>
      <c r="M31" s="495"/>
    </row>
    <row r="32" spans="1:13" ht="9" customHeight="1" x14ac:dyDescent="0.15">
      <c r="A32" s="490" t="s">
        <v>1124</v>
      </c>
      <c r="C32" s="494"/>
      <c r="D32" s="495"/>
      <c r="E32" s="495"/>
      <c r="F32" s="495"/>
      <c r="L32" s="495"/>
      <c r="M32" s="495"/>
    </row>
    <row r="33" spans="1:13" ht="9" customHeight="1" x14ac:dyDescent="0.15">
      <c r="A33" s="490"/>
      <c r="B33" s="491" t="s">
        <v>1125</v>
      </c>
      <c r="C33" s="494" t="s">
        <v>1035</v>
      </c>
      <c r="D33" s="495">
        <v>29.75</v>
      </c>
      <c r="E33" s="495">
        <v>29.93</v>
      </c>
      <c r="F33" s="495">
        <v>41.14</v>
      </c>
      <c r="L33" s="495"/>
      <c r="M33" s="495"/>
    </row>
    <row r="34" spans="1:13" ht="9" customHeight="1" x14ac:dyDescent="0.15">
      <c r="A34" s="490"/>
      <c r="B34" s="491" t="s">
        <v>1126</v>
      </c>
      <c r="C34" s="494" t="s">
        <v>1036</v>
      </c>
      <c r="D34" s="495">
        <v>107.76</v>
      </c>
      <c r="E34" s="495">
        <v>113.19</v>
      </c>
      <c r="F34" s="495">
        <v>124.88</v>
      </c>
      <c r="L34" s="495"/>
      <c r="M34" s="495"/>
    </row>
    <row r="35" spans="1:13" ht="9" customHeight="1" x14ac:dyDescent="0.15">
      <c r="B35" s="491" t="s">
        <v>1127</v>
      </c>
      <c r="C35" s="494" t="s">
        <v>1036</v>
      </c>
      <c r="D35" s="495">
        <v>75.34</v>
      </c>
      <c r="E35" s="495">
        <v>76.680000000000007</v>
      </c>
      <c r="F35" s="495">
        <v>88.73</v>
      </c>
      <c r="L35" s="495"/>
      <c r="M35" s="495"/>
    </row>
    <row r="36" spans="1:13" ht="9" customHeight="1" x14ac:dyDescent="0.15">
      <c r="A36" s="490" t="s">
        <v>1128</v>
      </c>
      <c r="C36" s="494"/>
      <c r="D36" s="495"/>
      <c r="E36" s="495"/>
      <c r="F36" s="495"/>
      <c r="L36" s="495"/>
      <c r="M36" s="495"/>
    </row>
    <row r="37" spans="1:13" ht="9" customHeight="1" x14ac:dyDescent="0.15">
      <c r="A37" s="491" t="s">
        <v>1043</v>
      </c>
      <c r="B37" s="509"/>
      <c r="C37" s="494"/>
      <c r="D37" s="495"/>
      <c r="E37" s="495"/>
      <c r="F37" s="495"/>
      <c r="L37" s="495"/>
      <c r="M37" s="495"/>
    </row>
    <row r="38" spans="1:13" ht="9" customHeight="1" x14ac:dyDescent="0.15">
      <c r="A38" s="490"/>
      <c r="B38" s="491" t="s">
        <v>1129</v>
      </c>
      <c r="C38" s="494" t="s">
        <v>1055</v>
      </c>
      <c r="D38" s="495">
        <v>7.32</v>
      </c>
      <c r="E38" s="495">
        <v>8.4</v>
      </c>
      <c r="F38" s="495">
        <v>12.96</v>
      </c>
      <c r="L38" s="495"/>
      <c r="M38" s="495"/>
    </row>
    <row r="39" spans="1:13" ht="5.0999999999999996" customHeight="1" thickBot="1" x14ac:dyDescent="0.2">
      <c r="A39" s="504"/>
      <c r="B39" s="504"/>
      <c r="C39" s="510"/>
      <c r="D39" s="505"/>
      <c r="E39" s="505"/>
      <c r="F39" s="505"/>
    </row>
    <row r="40" spans="1:13" ht="9" customHeight="1" thickTop="1" x14ac:dyDescent="0.15">
      <c r="A40" s="506" t="s">
        <v>1093</v>
      </c>
      <c r="C40" s="508"/>
      <c r="D40" s="507"/>
      <c r="E40" s="507"/>
      <c r="F40" s="507"/>
    </row>
    <row r="41" spans="1:13" ht="9" customHeight="1" x14ac:dyDescent="0.15">
      <c r="A41" s="506" t="s">
        <v>1094</v>
      </c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9E567-1C06-42D5-A2ED-80EFABE9ADE0}">
  <dimension ref="A1:M98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8" style="491" customWidth="1"/>
    <col min="2" max="2" width="36.5703125" style="491" customWidth="1"/>
    <col min="3" max="3" width="14.140625" style="527" customWidth="1"/>
    <col min="4" max="5" width="14.140625" style="491" customWidth="1"/>
    <col min="6" max="256" width="9.140625" style="491"/>
    <col min="257" max="257" width="8" style="491" customWidth="1"/>
    <col min="258" max="258" width="36.5703125" style="491" customWidth="1"/>
    <col min="259" max="261" width="14.140625" style="491" customWidth="1"/>
    <col min="262" max="512" width="9.140625" style="491"/>
    <col min="513" max="513" width="8" style="491" customWidth="1"/>
    <col min="514" max="514" width="36.5703125" style="491" customWidth="1"/>
    <col min="515" max="517" width="14.140625" style="491" customWidth="1"/>
    <col min="518" max="768" width="9.140625" style="491"/>
    <col min="769" max="769" width="8" style="491" customWidth="1"/>
    <col min="770" max="770" width="36.5703125" style="491" customWidth="1"/>
    <col min="771" max="773" width="14.140625" style="491" customWidth="1"/>
    <col min="774" max="1024" width="9.140625" style="491"/>
    <col min="1025" max="1025" width="8" style="491" customWidth="1"/>
    <col min="1026" max="1026" width="36.5703125" style="491" customWidth="1"/>
    <col min="1027" max="1029" width="14.140625" style="491" customWidth="1"/>
    <col min="1030" max="1280" width="9.140625" style="491"/>
    <col min="1281" max="1281" width="8" style="491" customWidth="1"/>
    <col min="1282" max="1282" width="36.5703125" style="491" customWidth="1"/>
    <col min="1283" max="1285" width="14.140625" style="491" customWidth="1"/>
    <col min="1286" max="1536" width="9.140625" style="491"/>
    <col min="1537" max="1537" width="8" style="491" customWidth="1"/>
    <col min="1538" max="1538" width="36.5703125" style="491" customWidth="1"/>
    <col min="1539" max="1541" width="14.140625" style="491" customWidth="1"/>
    <col min="1542" max="1792" width="9.140625" style="491"/>
    <col min="1793" max="1793" width="8" style="491" customWidth="1"/>
    <col min="1794" max="1794" width="36.5703125" style="491" customWidth="1"/>
    <col min="1795" max="1797" width="14.140625" style="491" customWidth="1"/>
    <col min="1798" max="2048" width="9.140625" style="491"/>
    <col min="2049" max="2049" width="8" style="491" customWidth="1"/>
    <col min="2050" max="2050" width="36.5703125" style="491" customWidth="1"/>
    <col min="2051" max="2053" width="14.140625" style="491" customWidth="1"/>
    <col min="2054" max="2304" width="9.140625" style="491"/>
    <col min="2305" max="2305" width="8" style="491" customWidth="1"/>
    <col min="2306" max="2306" width="36.5703125" style="491" customWidth="1"/>
    <col min="2307" max="2309" width="14.140625" style="491" customWidth="1"/>
    <col min="2310" max="2560" width="9.140625" style="491"/>
    <col min="2561" max="2561" width="8" style="491" customWidth="1"/>
    <col min="2562" max="2562" width="36.5703125" style="491" customWidth="1"/>
    <col min="2563" max="2565" width="14.140625" style="491" customWidth="1"/>
    <col min="2566" max="2816" width="9.140625" style="491"/>
    <col min="2817" max="2817" width="8" style="491" customWidth="1"/>
    <col min="2818" max="2818" width="36.5703125" style="491" customWidth="1"/>
    <col min="2819" max="2821" width="14.140625" style="491" customWidth="1"/>
    <col min="2822" max="3072" width="9.140625" style="491"/>
    <col min="3073" max="3073" width="8" style="491" customWidth="1"/>
    <col min="3074" max="3074" width="36.5703125" style="491" customWidth="1"/>
    <col min="3075" max="3077" width="14.140625" style="491" customWidth="1"/>
    <col min="3078" max="3328" width="9.140625" style="491"/>
    <col min="3329" max="3329" width="8" style="491" customWidth="1"/>
    <col min="3330" max="3330" width="36.5703125" style="491" customWidth="1"/>
    <col min="3331" max="3333" width="14.140625" style="491" customWidth="1"/>
    <col min="3334" max="3584" width="9.140625" style="491"/>
    <col min="3585" max="3585" width="8" style="491" customWidth="1"/>
    <col min="3586" max="3586" width="36.5703125" style="491" customWidth="1"/>
    <col min="3587" max="3589" width="14.140625" style="491" customWidth="1"/>
    <col min="3590" max="3840" width="9.140625" style="491"/>
    <col min="3841" max="3841" width="8" style="491" customWidth="1"/>
    <col min="3842" max="3842" width="36.5703125" style="491" customWidth="1"/>
    <col min="3843" max="3845" width="14.140625" style="491" customWidth="1"/>
    <col min="3846" max="4096" width="9.140625" style="491"/>
    <col min="4097" max="4097" width="8" style="491" customWidth="1"/>
    <col min="4098" max="4098" width="36.5703125" style="491" customWidth="1"/>
    <col min="4099" max="4101" width="14.140625" style="491" customWidth="1"/>
    <col min="4102" max="4352" width="9.140625" style="491"/>
    <col min="4353" max="4353" width="8" style="491" customWidth="1"/>
    <col min="4354" max="4354" width="36.5703125" style="491" customWidth="1"/>
    <col min="4355" max="4357" width="14.140625" style="491" customWidth="1"/>
    <col min="4358" max="4608" width="9.140625" style="491"/>
    <col min="4609" max="4609" width="8" style="491" customWidth="1"/>
    <col min="4610" max="4610" width="36.5703125" style="491" customWidth="1"/>
    <col min="4611" max="4613" width="14.140625" style="491" customWidth="1"/>
    <col min="4614" max="4864" width="9.140625" style="491"/>
    <col min="4865" max="4865" width="8" style="491" customWidth="1"/>
    <col min="4866" max="4866" width="36.5703125" style="491" customWidth="1"/>
    <col min="4867" max="4869" width="14.140625" style="491" customWidth="1"/>
    <col min="4870" max="5120" width="9.140625" style="491"/>
    <col min="5121" max="5121" width="8" style="491" customWidth="1"/>
    <col min="5122" max="5122" width="36.5703125" style="491" customWidth="1"/>
    <col min="5123" max="5125" width="14.140625" style="491" customWidth="1"/>
    <col min="5126" max="5376" width="9.140625" style="491"/>
    <col min="5377" max="5377" width="8" style="491" customWidth="1"/>
    <col min="5378" max="5378" width="36.5703125" style="491" customWidth="1"/>
    <col min="5379" max="5381" width="14.140625" style="491" customWidth="1"/>
    <col min="5382" max="5632" width="9.140625" style="491"/>
    <col min="5633" max="5633" width="8" style="491" customWidth="1"/>
    <col min="5634" max="5634" width="36.5703125" style="491" customWidth="1"/>
    <col min="5635" max="5637" width="14.140625" style="491" customWidth="1"/>
    <col min="5638" max="5888" width="9.140625" style="491"/>
    <col min="5889" max="5889" width="8" style="491" customWidth="1"/>
    <col min="5890" max="5890" width="36.5703125" style="491" customWidth="1"/>
    <col min="5891" max="5893" width="14.140625" style="491" customWidth="1"/>
    <col min="5894" max="6144" width="9.140625" style="491"/>
    <col min="6145" max="6145" width="8" style="491" customWidth="1"/>
    <col min="6146" max="6146" width="36.5703125" style="491" customWidth="1"/>
    <col min="6147" max="6149" width="14.140625" style="491" customWidth="1"/>
    <col min="6150" max="6400" width="9.140625" style="491"/>
    <col min="6401" max="6401" width="8" style="491" customWidth="1"/>
    <col min="6402" max="6402" width="36.5703125" style="491" customWidth="1"/>
    <col min="6403" max="6405" width="14.140625" style="491" customWidth="1"/>
    <col min="6406" max="6656" width="9.140625" style="491"/>
    <col min="6657" max="6657" width="8" style="491" customWidth="1"/>
    <col min="6658" max="6658" width="36.5703125" style="491" customWidth="1"/>
    <col min="6659" max="6661" width="14.140625" style="491" customWidth="1"/>
    <col min="6662" max="6912" width="9.140625" style="491"/>
    <col min="6913" max="6913" width="8" style="491" customWidth="1"/>
    <col min="6914" max="6914" width="36.5703125" style="491" customWidth="1"/>
    <col min="6915" max="6917" width="14.140625" style="491" customWidth="1"/>
    <col min="6918" max="7168" width="9.140625" style="491"/>
    <col min="7169" max="7169" width="8" style="491" customWidth="1"/>
    <col min="7170" max="7170" width="36.5703125" style="491" customWidth="1"/>
    <col min="7171" max="7173" width="14.140625" style="491" customWidth="1"/>
    <col min="7174" max="7424" width="9.140625" style="491"/>
    <col min="7425" max="7425" width="8" style="491" customWidth="1"/>
    <col min="7426" max="7426" width="36.5703125" style="491" customWidth="1"/>
    <col min="7427" max="7429" width="14.140625" style="491" customWidth="1"/>
    <col min="7430" max="7680" width="9.140625" style="491"/>
    <col min="7681" max="7681" width="8" style="491" customWidth="1"/>
    <col min="7682" max="7682" width="36.5703125" style="491" customWidth="1"/>
    <col min="7683" max="7685" width="14.140625" style="491" customWidth="1"/>
    <col min="7686" max="7936" width="9.140625" style="491"/>
    <col min="7937" max="7937" width="8" style="491" customWidth="1"/>
    <col min="7938" max="7938" width="36.5703125" style="491" customWidth="1"/>
    <col min="7939" max="7941" width="14.140625" style="491" customWidth="1"/>
    <col min="7942" max="8192" width="9.140625" style="491"/>
    <col min="8193" max="8193" width="8" style="491" customWidth="1"/>
    <col min="8194" max="8194" width="36.5703125" style="491" customWidth="1"/>
    <col min="8195" max="8197" width="14.140625" style="491" customWidth="1"/>
    <col min="8198" max="8448" width="9.140625" style="491"/>
    <col min="8449" max="8449" width="8" style="491" customWidth="1"/>
    <col min="8450" max="8450" width="36.5703125" style="491" customWidth="1"/>
    <col min="8451" max="8453" width="14.140625" style="491" customWidth="1"/>
    <col min="8454" max="8704" width="9.140625" style="491"/>
    <col min="8705" max="8705" width="8" style="491" customWidth="1"/>
    <col min="8706" max="8706" width="36.5703125" style="491" customWidth="1"/>
    <col min="8707" max="8709" width="14.140625" style="491" customWidth="1"/>
    <col min="8710" max="8960" width="9.140625" style="491"/>
    <col min="8961" max="8961" width="8" style="491" customWidth="1"/>
    <col min="8962" max="8962" width="36.5703125" style="491" customWidth="1"/>
    <col min="8963" max="8965" width="14.140625" style="491" customWidth="1"/>
    <col min="8966" max="9216" width="9.140625" style="491"/>
    <col min="9217" max="9217" width="8" style="491" customWidth="1"/>
    <col min="9218" max="9218" width="36.5703125" style="491" customWidth="1"/>
    <col min="9219" max="9221" width="14.140625" style="491" customWidth="1"/>
    <col min="9222" max="9472" width="9.140625" style="491"/>
    <col min="9473" max="9473" width="8" style="491" customWidth="1"/>
    <col min="9474" max="9474" width="36.5703125" style="491" customWidth="1"/>
    <col min="9475" max="9477" width="14.140625" style="491" customWidth="1"/>
    <col min="9478" max="9728" width="9.140625" style="491"/>
    <col min="9729" max="9729" width="8" style="491" customWidth="1"/>
    <col min="9730" max="9730" width="36.5703125" style="491" customWidth="1"/>
    <col min="9731" max="9733" width="14.140625" style="491" customWidth="1"/>
    <col min="9734" max="9984" width="9.140625" style="491"/>
    <col min="9985" max="9985" width="8" style="491" customWidth="1"/>
    <col min="9986" max="9986" width="36.5703125" style="491" customWidth="1"/>
    <col min="9987" max="9989" width="14.140625" style="491" customWidth="1"/>
    <col min="9990" max="10240" width="9.140625" style="491"/>
    <col min="10241" max="10241" width="8" style="491" customWidth="1"/>
    <col min="10242" max="10242" width="36.5703125" style="491" customWidth="1"/>
    <col min="10243" max="10245" width="14.140625" style="491" customWidth="1"/>
    <col min="10246" max="10496" width="9.140625" style="491"/>
    <col min="10497" max="10497" width="8" style="491" customWidth="1"/>
    <col min="10498" max="10498" width="36.5703125" style="491" customWidth="1"/>
    <col min="10499" max="10501" width="14.140625" style="491" customWidth="1"/>
    <col min="10502" max="10752" width="9.140625" style="491"/>
    <col min="10753" max="10753" width="8" style="491" customWidth="1"/>
    <col min="10754" max="10754" width="36.5703125" style="491" customWidth="1"/>
    <col min="10755" max="10757" width="14.140625" style="491" customWidth="1"/>
    <col min="10758" max="11008" width="9.140625" style="491"/>
    <col min="11009" max="11009" width="8" style="491" customWidth="1"/>
    <col min="11010" max="11010" width="36.5703125" style="491" customWidth="1"/>
    <col min="11011" max="11013" width="14.140625" style="491" customWidth="1"/>
    <col min="11014" max="11264" width="9.140625" style="491"/>
    <col min="11265" max="11265" width="8" style="491" customWidth="1"/>
    <col min="11266" max="11266" width="36.5703125" style="491" customWidth="1"/>
    <col min="11267" max="11269" width="14.140625" style="491" customWidth="1"/>
    <col min="11270" max="11520" width="9.140625" style="491"/>
    <col min="11521" max="11521" width="8" style="491" customWidth="1"/>
    <col min="11522" max="11522" width="36.5703125" style="491" customWidth="1"/>
    <col min="11523" max="11525" width="14.140625" style="491" customWidth="1"/>
    <col min="11526" max="11776" width="9.140625" style="491"/>
    <col min="11777" max="11777" width="8" style="491" customWidth="1"/>
    <col min="11778" max="11778" width="36.5703125" style="491" customWidth="1"/>
    <col min="11779" max="11781" width="14.140625" style="491" customWidth="1"/>
    <col min="11782" max="12032" width="9.140625" style="491"/>
    <col min="12033" max="12033" width="8" style="491" customWidth="1"/>
    <col min="12034" max="12034" width="36.5703125" style="491" customWidth="1"/>
    <col min="12035" max="12037" width="14.140625" style="491" customWidth="1"/>
    <col min="12038" max="12288" width="9.140625" style="491"/>
    <col min="12289" max="12289" width="8" style="491" customWidth="1"/>
    <col min="12290" max="12290" width="36.5703125" style="491" customWidth="1"/>
    <col min="12291" max="12293" width="14.140625" style="491" customWidth="1"/>
    <col min="12294" max="12544" width="9.140625" style="491"/>
    <col min="12545" max="12545" width="8" style="491" customWidth="1"/>
    <col min="12546" max="12546" width="36.5703125" style="491" customWidth="1"/>
    <col min="12547" max="12549" width="14.140625" style="491" customWidth="1"/>
    <col min="12550" max="12800" width="9.140625" style="491"/>
    <col min="12801" max="12801" width="8" style="491" customWidth="1"/>
    <col min="12802" max="12802" width="36.5703125" style="491" customWidth="1"/>
    <col min="12803" max="12805" width="14.140625" style="491" customWidth="1"/>
    <col min="12806" max="13056" width="9.140625" style="491"/>
    <col min="13057" max="13057" width="8" style="491" customWidth="1"/>
    <col min="13058" max="13058" width="36.5703125" style="491" customWidth="1"/>
    <col min="13059" max="13061" width="14.140625" style="491" customWidth="1"/>
    <col min="13062" max="13312" width="9.140625" style="491"/>
    <col min="13313" max="13313" width="8" style="491" customWidth="1"/>
    <col min="13314" max="13314" width="36.5703125" style="491" customWidth="1"/>
    <col min="13315" max="13317" width="14.140625" style="491" customWidth="1"/>
    <col min="13318" max="13568" width="9.140625" style="491"/>
    <col min="13569" max="13569" width="8" style="491" customWidth="1"/>
    <col min="13570" max="13570" width="36.5703125" style="491" customWidth="1"/>
    <col min="13571" max="13573" width="14.140625" style="491" customWidth="1"/>
    <col min="13574" max="13824" width="9.140625" style="491"/>
    <col min="13825" max="13825" width="8" style="491" customWidth="1"/>
    <col min="13826" max="13826" width="36.5703125" style="491" customWidth="1"/>
    <col min="13827" max="13829" width="14.140625" style="491" customWidth="1"/>
    <col min="13830" max="14080" width="9.140625" style="491"/>
    <col min="14081" max="14081" width="8" style="491" customWidth="1"/>
    <col min="14082" max="14082" width="36.5703125" style="491" customWidth="1"/>
    <col min="14083" max="14085" width="14.140625" style="491" customWidth="1"/>
    <col min="14086" max="14336" width="9.140625" style="491"/>
    <col min="14337" max="14337" width="8" style="491" customWidth="1"/>
    <col min="14338" max="14338" width="36.5703125" style="491" customWidth="1"/>
    <col min="14339" max="14341" width="14.140625" style="491" customWidth="1"/>
    <col min="14342" max="14592" width="9.140625" style="491"/>
    <col min="14593" max="14593" width="8" style="491" customWidth="1"/>
    <col min="14594" max="14594" width="36.5703125" style="491" customWidth="1"/>
    <col min="14595" max="14597" width="14.140625" style="491" customWidth="1"/>
    <col min="14598" max="14848" width="9.140625" style="491"/>
    <col min="14849" max="14849" width="8" style="491" customWidth="1"/>
    <col min="14850" max="14850" width="36.5703125" style="491" customWidth="1"/>
    <col min="14851" max="14853" width="14.140625" style="491" customWidth="1"/>
    <col min="14854" max="15104" width="9.140625" style="491"/>
    <col min="15105" max="15105" width="8" style="491" customWidth="1"/>
    <col min="15106" max="15106" width="36.5703125" style="491" customWidth="1"/>
    <col min="15107" max="15109" width="14.140625" style="491" customWidth="1"/>
    <col min="15110" max="15360" width="9.140625" style="491"/>
    <col min="15361" max="15361" width="8" style="491" customWidth="1"/>
    <col min="15362" max="15362" width="36.5703125" style="491" customWidth="1"/>
    <col min="15363" max="15365" width="14.140625" style="491" customWidth="1"/>
    <col min="15366" max="15616" width="9.140625" style="491"/>
    <col min="15617" max="15617" width="8" style="491" customWidth="1"/>
    <col min="15618" max="15618" width="36.5703125" style="491" customWidth="1"/>
    <col min="15619" max="15621" width="14.140625" style="491" customWidth="1"/>
    <col min="15622" max="15872" width="9.140625" style="491"/>
    <col min="15873" max="15873" width="8" style="491" customWidth="1"/>
    <col min="15874" max="15874" width="36.5703125" style="491" customWidth="1"/>
    <col min="15875" max="15877" width="14.140625" style="491" customWidth="1"/>
    <col min="15878" max="16128" width="9.140625" style="491"/>
    <col min="16129" max="16129" width="8" style="491" customWidth="1"/>
    <col min="16130" max="16130" width="36.5703125" style="491" customWidth="1"/>
    <col min="16131" max="16133" width="14.140625" style="491" customWidth="1"/>
    <col min="16134" max="16384" width="9.140625" style="491"/>
  </cols>
  <sheetData>
    <row r="1" spans="1:13" s="489" customFormat="1" ht="15.95" customHeight="1" x14ac:dyDescent="0.2">
      <c r="A1" s="1116" t="s">
        <v>1372</v>
      </c>
      <c r="B1" s="1116"/>
      <c r="C1" s="1116"/>
      <c r="D1" s="1116"/>
      <c r="E1" s="1116"/>
    </row>
    <row r="2" spans="1:13" ht="8.1" customHeight="1" x14ac:dyDescent="0.15">
      <c r="A2" s="490" t="s">
        <v>25</v>
      </c>
      <c r="C2" s="511"/>
      <c r="E2" s="492"/>
    </row>
    <row r="3" spans="1:13" ht="9.9499999999999993" customHeight="1" x14ac:dyDescent="0.15">
      <c r="A3" s="1109" t="s">
        <v>1130</v>
      </c>
      <c r="B3" s="1110"/>
      <c r="C3" s="512"/>
      <c r="D3" s="513" t="s">
        <v>1131</v>
      </c>
      <c r="E3" s="514"/>
    </row>
    <row r="4" spans="1:13" ht="9.9499999999999993" customHeight="1" x14ac:dyDescent="0.15">
      <c r="A4" s="1119"/>
      <c r="B4" s="1120"/>
      <c r="C4" s="515" t="s">
        <v>1132</v>
      </c>
      <c r="D4" s="515"/>
      <c r="E4" s="516"/>
    </row>
    <row r="5" spans="1:13" ht="9.9499999999999993" customHeight="1" x14ac:dyDescent="0.15">
      <c r="A5" s="1111"/>
      <c r="B5" s="1112"/>
      <c r="C5" s="493">
        <v>2020</v>
      </c>
      <c r="D5" s="493">
        <v>2021</v>
      </c>
      <c r="E5" s="493">
        <v>2022</v>
      </c>
    </row>
    <row r="6" spans="1:13" ht="3.95" customHeight="1" x14ac:dyDescent="0.15">
      <c r="C6" s="517"/>
      <c r="D6" s="517"/>
      <c r="E6" s="517"/>
    </row>
    <row r="7" spans="1:13" s="490" customFormat="1" ht="8.65" customHeight="1" x14ac:dyDescent="0.15">
      <c r="A7" s="518" t="s">
        <v>102</v>
      </c>
      <c r="B7" s="519"/>
      <c r="F7" s="491"/>
      <c r="G7" s="491"/>
      <c r="H7" s="491"/>
      <c r="I7" s="491"/>
    </row>
    <row r="8" spans="1:13" ht="8.65" customHeight="1" x14ac:dyDescent="0.15">
      <c r="A8" s="520" t="s">
        <v>1133</v>
      </c>
      <c r="B8" s="521"/>
      <c r="C8" s="522">
        <v>114.53</v>
      </c>
      <c r="D8" s="522">
        <v>123.71</v>
      </c>
      <c r="E8" s="522">
        <v>142.12</v>
      </c>
      <c r="K8" s="523"/>
      <c r="L8" s="523"/>
      <c r="M8" s="523"/>
    </row>
    <row r="9" spans="1:13" ht="8.65" customHeight="1" x14ac:dyDescent="0.15">
      <c r="A9" s="520" t="s">
        <v>1134</v>
      </c>
      <c r="B9" s="521"/>
      <c r="C9" s="522">
        <v>107.24</v>
      </c>
      <c r="D9" s="522">
        <v>129.15</v>
      </c>
      <c r="E9" s="522">
        <v>182.09</v>
      </c>
      <c r="K9" s="523"/>
      <c r="L9" s="523"/>
    </row>
    <row r="10" spans="1:13" ht="8.65" customHeight="1" x14ac:dyDescent="0.15">
      <c r="A10" s="521"/>
      <c r="B10" s="521" t="s">
        <v>10</v>
      </c>
      <c r="C10" s="523">
        <v>106.31</v>
      </c>
      <c r="D10" s="523">
        <v>123.56</v>
      </c>
      <c r="E10" s="523">
        <v>205.95</v>
      </c>
      <c r="K10" s="523"/>
      <c r="L10" s="523"/>
    </row>
    <row r="11" spans="1:13" ht="8.65" customHeight="1" x14ac:dyDescent="0.15">
      <c r="A11" s="521"/>
      <c r="B11" s="521" t="s">
        <v>12</v>
      </c>
      <c r="C11" s="523">
        <v>82.17</v>
      </c>
      <c r="D11" s="523">
        <v>97.75</v>
      </c>
      <c r="E11" s="523">
        <v>178.64</v>
      </c>
      <c r="K11" s="523"/>
      <c r="L11" s="523"/>
    </row>
    <row r="12" spans="1:13" ht="8.65" customHeight="1" x14ac:dyDescent="0.15">
      <c r="A12" s="521"/>
      <c r="B12" s="521" t="s">
        <v>1037</v>
      </c>
      <c r="C12" s="523">
        <v>111.11</v>
      </c>
      <c r="D12" s="523">
        <v>123</v>
      </c>
      <c r="E12" s="524" t="s">
        <v>621</v>
      </c>
      <c r="K12" s="523"/>
      <c r="L12" s="523"/>
    </row>
    <row r="13" spans="1:13" ht="8.65" customHeight="1" x14ac:dyDescent="0.15">
      <c r="A13" s="521"/>
      <c r="B13" s="521" t="s">
        <v>1038</v>
      </c>
      <c r="C13" s="523">
        <v>97.25</v>
      </c>
      <c r="D13" s="523">
        <v>110.3</v>
      </c>
      <c r="E13" s="523">
        <v>195</v>
      </c>
      <c r="K13" s="523"/>
      <c r="L13" s="523"/>
    </row>
    <row r="14" spans="1:13" ht="8.65" customHeight="1" x14ac:dyDescent="0.15">
      <c r="A14" s="521"/>
      <c r="B14" s="521" t="s">
        <v>18</v>
      </c>
      <c r="C14" s="523">
        <v>99.5</v>
      </c>
      <c r="D14" s="523">
        <v>110.61</v>
      </c>
      <c r="E14" s="523">
        <v>193.48</v>
      </c>
      <c r="K14" s="523"/>
      <c r="L14" s="523"/>
    </row>
    <row r="15" spans="1:13" ht="8.65" customHeight="1" x14ac:dyDescent="0.15">
      <c r="A15" s="521"/>
      <c r="B15" s="521" t="s">
        <v>14</v>
      </c>
      <c r="C15" s="523">
        <v>101.28</v>
      </c>
      <c r="D15" s="523">
        <v>140.62</v>
      </c>
      <c r="E15" s="523">
        <v>194.6</v>
      </c>
      <c r="K15" s="523"/>
      <c r="L15" s="523"/>
    </row>
    <row r="16" spans="1:13" ht="8.65" customHeight="1" x14ac:dyDescent="0.15">
      <c r="A16" s="521"/>
      <c r="B16" s="521" t="s">
        <v>19</v>
      </c>
      <c r="C16" s="523">
        <v>125.19</v>
      </c>
      <c r="D16" s="523">
        <v>117.79</v>
      </c>
      <c r="E16" s="523">
        <v>148.26</v>
      </c>
      <c r="K16" s="523"/>
      <c r="L16" s="523"/>
    </row>
    <row r="17" spans="1:12" ht="8.65" customHeight="1" x14ac:dyDescent="0.15">
      <c r="A17" s="521"/>
      <c r="B17" s="521" t="s">
        <v>1039</v>
      </c>
      <c r="C17" s="523">
        <v>100.9</v>
      </c>
      <c r="D17" s="523">
        <v>114.46</v>
      </c>
      <c r="E17" s="523">
        <v>207.4</v>
      </c>
      <c r="K17" s="523"/>
      <c r="L17" s="523"/>
    </row>
    <row r="18" spans="1:12" ht="8.65" customHeight="1" x14ac:dyDescent="0.15">
      <c r="A18" s="520" t="s">
        <v>1135</v>
      </c>
      <c r="B18" s="521"/>
      <c r="C18" s="522">
        <v>99.96</v>
      </c>
      <c r="D18" s="522">
        <v>132.76</v>
      </c>
      <c r="E18" s="522">
        <v>189.29</v>
      </c>
      <c r="F18" s="490"/>
      <c r="K18" s="523"/>
      <c r="L18" s="523"/>
    </row>
    <row r="19" spans="1:12" ht="8.65" customHeight="1" x14ac:dyDescent="0.15">
      <c r="A19" s="525" t="s">
        <v>1136</v>
      </c>
      <c r="B19" s="521" t="s">
        <v>1137</v>
      </c>
      <c r="C19" s="523">
        <v>93.33</v>
      </c>
      <c r="D19" s="523">
        <v>137.63</v>
      </c>
      <c r="E19" s="523">
        <v>212.11</v>
      </c>
      <c r="K19" s="523"/>
      <c r="L19" s="523"/>
    </row>
    <row r="20" spans="1:12" ht="8.65" customHeight="1" x14ac:dyDescent="0.15">
      <c r="A20" s="520" t="s">
        <v>1138</v>
      </c>
      <c r="B20" s="521"/>
      <c r="C20" s="522">
        <v>98.28</v>
      </c>
      <c r="D20" s="522">
        <v>125.1</v>
      </c>
      <c r="E20" s="522">
        <v>229.89</v>
      </c>
      <c r="F20" s="490"/>
      <c r="K20" s="523"/>
      <c r="L20" s="523"/>
    </row>
    <row r="21" spans="1:12" ht="8.65" customHeight="1" x14ac:dyDescent="0.15">
      <c r="A21" s="525" t="s">
        <v>1136</v>
      </c>
      <c r="B21" s="521" t="s">
        <v>1139</v>
      </c>
      <c r="C21" s="523">
        <v>98.28</v>
      </c>
      <c r="D21" s="523">
        <v>125.1</v>
      </c>
      <c r="E21" s="523">
        <v>229.89</v>
      </c>
      <c r="F21" s="490"/>
      <c r="K21" s="523"/>
      <c r="L21" s="523"/>
    </row>
    <row r="22" spans="1:12" ht="8.65" customHeight="1" x14ac:dyDescent="0.15">
      <c r="A22" s="520" t="s">
        <v>1140</v>
      </c>
      <c r="B22" s="521"/>
      <c r="C22" s="522">
        <v>112.04</v>
      </c>
      <c r="D22" s="522">
        <v>114.22</v>
      </c>
      <c r="E22" s="522">
        <v>136.22</v>
      </c>
      <c r="F22" s="526"/>
      <c r="K22" s="523"/>
      <c r="L22" s="523"/>
    </row>
    <row r="23" spans="1:12" ht="8.65" customHeight="1" x14ac:dyDescent="0.15">
      <c r="A23" s="520"/>
      <c r="B23" s="521" t="s">
        <v>1042</v>
      </c>
      <c r="C23" s="523">
        <v>113.05</v>
      </c>
      <c r="D23" s="523">
        <v>114.3</v>
      </c>
      <c r="E23" s="523">
        <v>139.16999999999999</v>
      </c>
      <c r="K23" s="523"/>
      <c r="L23" s="523"/>
    </row>
    <row r="24" spans="1:12" ht="8.65" customHeight="1" x14ac:dyDescent="0.15">
      <c r="A24" s="525" t="s">
        <v>1141</v>
      </c>
      <c r="B24" s="521" t="s">
        <v>1142</v>
      </c>
      <c r="C24" s="523">
        <v>127.39</v>
      </c>
      <c r="D24" s="523">
        <v>128.74</v>
      </c>
      <c r="E24" s="523">
        <v>128.61000000000001</v>
      </c>
      <c r="K24" s="523"/>
      <c r="L24" s="523"/>
    </row>
    <row r="25" spans="1:12" ht="8.65" customHeight="1" x14ac:dyDescent="0.15">
      <c r="A25" s="520"/>
      <c r="B25" s="521" t="s">
        <v>1143</v>
      </c>
      <c r="C25" s="523">
        <v>90.82</v>
      </c>
      <c r="D25" s="523">
        <v>118.08</v>
      </c>
      <c r="E25" s="523">
        <v>152.72</v>
      </c>
      <c r="K25" s="523"/>
      <c r="L25" s="523"/>
    </row>
    <row r="26" spans="1:12" ht="8.65" customHeight="1" x14ac:dyDescent="0.15">
      <c r="A26" s="521"/>
      <c r="B26" s="521" t="s">
        <v>1144</v>
      </c>
      <c r="C26" s="523">
        <v>94.91</v>
      </c>
      <c r="D26" s="523">
        <v>98.63</v>
      </c>
      <c r="E26" s="523">
        <v>150.69999999999999</v>
      </c>
      <c r="K26" s="523"/>
      <c r="L26" s="523"/>
    </row>
    <row r="27" spans="1:12" ht="8.65" customHeight="1" x14ac:dyDescent="0.15">
      <c r="A27" s="521"/>
      <c r="B27" s="521" t="s">
        <v>1145</v>
      </c>
      <c r="C27" s="523">
        <v>93.41</v>
      </c>
      <c r="D27" s="523">
        <v>114.43</v>
      </c>
      <c r="E27" s="523">
        <v>159.24</v>
      </c>
      <c r="K27" s="523"/>
      <c r="L27" s="523"/>
    </row>
    <row r="28" spans="1:12" ht="8.65" customHeight="1" x14ac:dyDescent="0.15">
      <c r="A28" s="525"/>
      <c r="B28" s="521" t="s">
        <v>1146</v>
      </c>
      <c r="C28" s="523">
        <v>115.96</v>
      </c>
      <c r="D28" s="523">
        <v>123.83</v>
      </c>
      <c r="E28" s="523">
        <v>182.78</v>
      </c>
      <c r="K28" s="523"/>
      <c r="L28" s="523"/>
    </row>
    <row r="29" spans="1:12" ht="8.65" customHeight="1" x14ac:dyDescent="0.15">
      <c r="A29" s="521"/>
      <c r="B29" s="521" t="s">
        <v>1147</v>
      </c>
      <c r="C29" s="523">
        <v>106.97</v>
      </c>
      <c r="D29" s="523">
        <v>144.63999999999999</v>
      </c>
      <c r="E29" s="523">
        <v>189.91</v>
      </c>
      <c r="K29" s="523"/>
      <c r="L29" s="523"/>
    </row>
    <row r="30" spans="1:12" ht="8.65" customHeight="1" x14ac:dyDescent="0.15">
      <c r="A30" s="520"/>
      <c r="B30" s="521" t="s">
        <v>1148</v>
      </c>
      <c r="C30" s="523">
        <v>89.43</v>
      </c>
      <c r="D30" s="523">
        <v>111.97</v>
      </c>
      <c r="E30" s="523">
        <v>135.56</v>
      </c>
      <c r="K30" s="523"/>
      <c r="L30" s="523"/>
    </row>
    <row r="31" spans="1:12" ht="8.65" customHeight="1" x14ac:dyDescent="0.15">
      <c r="A31" s="521"/>
      <c r="B31" s="521" t="s">
        <v>1149</v>
      </c>
      <c r="C31" s="523">
        <v>127.6</v>
      </c>
      <c r="D31" s="523">
        <v>151.66999999999999</v>
      </c>
      <c r="E31" s="523">
        <v>173.94</v>
      </c>
      <c r="K31" s="523"/>
      <c r="L31" s="523"/>
    </row>
    <row r="32" spans="1:12" ht="8.65" customHeight="1" x14ac:dyDescent="0.15">
      <c r="A32" s="521"/>
      <c r="B32" s="521" t="s">
        <v>1150</v>
      </c>
      <c r="C32" s="523">
        <v>96.5</v>
      </c>
      <c r="D32" s="523">
        <v>113.79</v>
      </c>
      <c r="E32" s="523">
        <v>153.41999999999999</v>
      </c>
      <c r="K32" s="523"/>
      <c r="L32" s="523"/>
    </row>
    <row r="33" spans="1:12" ht="8.65" customHeight="1" x14ac:dyDescent="0.15">
      <c r="A33" s="521"/>
      <c r="B33" s="521" t="s">
        <v>1151</v>
      </c>
      <c r="C33" s="523">
        <v>104.25</v>
      </c>
      <c r="D33" s="523">
        <v>107.6</v>
      </c>
      <c r="E33" s="523">
        <v>133.28</v>
      </c>
      <c r="K33" s="523"/>
      <c r="L33" s="523"/>
    </row>
    <row r="34" spans="1:12" ht="8.65" customHeight="1" x14ac:dyDescent="0.15">
      <c r="A34" s="521"/>
      <c r="B34" s="521" t="s">
        <v>1053</v>
      </c>
      <c r="C34" s="523">
        <v>107.33</v>
      </c>
      <c r="D34" s="523">
        <v>113.87</v>
      </c>
      <c r="E34" s="523">
        <v>122.47</v>
      </c>
      <c r="K34" s="523"/>
      <c r="L34" s="523"/>
    </row>
    <row r="35" spans="1:12" ht="8.65" customHeight="1" x14ac:dyDescent="0.15">
      <c r="A35" s="525" t="s">
        <v>1136</v>
      </c>
      <c r="B35" s="521" t="s">
        <v>1152</v>
      </c>
      <c r="C35" s="523">
        <v>107.51</v>
      </c>
      <c r="D35" s="523">
        <v>122.5</v>
      </c>
      <c r="E35" s="523">
        <v>154.44999999999999</v>
      </c>
      <c r="K35" s="523"/>
      <c r="L35" s="523"/>
    </row>
    <row r="36" spans="1:12" ht="8.65" customHeight="1" x14ac:dyDescent="0.15">
      <c r="A36" s="525"/>
      <c r="B36" s="521" t="s">
        <v>1153</v>
      </c>
      <c r="C36" s="523">
        <v>126.13</v>
      </c>
      <c r="D36" s="523">
        <v>148.68</v>
      </c>
      <c r="E36" s="523">
        <v>165.65</v>
      </c>
      <c r="K36" s="523"/>
      <c r="L36" s="523"/>
    </row>
    <row r="37" spans="1:12" ht="8.65" customHeight="1" x14ac:dyDescent="0.15">
      <c r="A37" s="525"/>
      <c r="B37" s="521" t="s">
        <v>1154</v>
      </c>
      <c r="C37" s="523">
        <v>128.66</v>
      </c>
      <c r="D37" s="523">
        <v>136.61000000000001</v>
      </c>
      <c r="E37" s="523">
        <v>149.91</v>
      </c>
      <c r="K37" s="523"/>
      <c r="L37" s="523"/>
    </row>
    <row r="38" spans="1:12" ht="8.65" customHeight="1" x14ac:dyDescent="0.15">
      <c r="A38" s="525"/>
      <c r="B38" s="521" t="s">
        <v>1155</v>
      </c>
      <c r="C38" s="523">
        <v>108.35</v>
      </c>
      <c r="D38" s="523">
        <v>125.72</v>
      </c>
      <c r="E38" s="523">
        <v>149.71</v>
      </c>
      <c r="K38" s="523"/>
      <c r="L38" s="523"/>
    </row>
    <row r="39" spans="1:12" ht="8.65" customHeight="1" x14ac:dyDescent="0.15">
      <c r="A39" s="525"/>
      <c r="B39" s="521" t="s">
        <v>1156</v>
      </c>
      <c r="C39" s="523">
        <v>111.59</v>
      </c>
      <c r="D39" s="523">
        <v>113.34</v>
      </c>
      <c r="E39" s="523">
        <v>109.94</v>
      </c>
      <c r="K39" s="523"/>
      <c r="L39" s="523"/>
    </row>
    <row r="40" spans="1:12" ht="8.65" customHeight="1" x14ac:dyDescent="0.15">
      <c r="A40" s="525"/>
      <c r="B40" s="521" t="s">
        <v>1157</v>
      </c>
      <c r="C40" s="523">
        <v>98.86</v>
      </c>
      <c r="D40" s="523">
        <v>126.39</v>
      </c>
      <c r="E40" s="523">
        <v>127.45</v>
      </c>
      <c r="K40" s="523"/>
      <c r="L40" s="523"/>
    </row>
    <row r="41" spans="1:12" ht="8.65" customHeight="1" x14ac:dyDescent="0.15">
      <c r="A41" s="525"/>
      <c r="B41" s="521" t="s">
        <v>1158</v>
      </c>
      <c r="C41" s="523">
        <v>136.88</v>
      </c>
      <c r="D41" s="523">
        <v>164.26</v>
      </c>
      <c r="E41" s="523">
        <v>163.12</v>
      </c>
      <c r="K41" s="523"/>
      <c r="L41" s="523"/>
    </row>
    <row r="42" spans="1:12" ht="8.65" customHeight="1" x14ac:dyDescent="0.15">
      <c r="A42" s="525"/>
      <c r="B42" s="521" t="s">
        <v>1159</v>
      </c>
      <c r="C42" s="523">
        <v>95.08</v>
      </c>
      <c r="D42" s="523">
        <v>98.27</v>
      </c>
      <c r="E42" s="523">
        <v>114.64</v>
      </c>
      <c r="K42" s="523"/>
      <c r="L42" s="523"/>
    </row>
    <row r="43" spans="1:12" ht="8.65" customHeight="1" x14ac:dyDescent="0.15">
      <c r="A43" s="525"/>
      <c r="B43" s="521" t="s">
        <v>1160</v>
      </c>
      <c r="C43" s="523">
        <v>119.22</v>
      </c>
      <c r="D43" s="523">
        <v>121.57</v>
      </c>
      <c r="E43" s="523">
        <v>122.5</v>
      </c>
      <c r="K43" s="523"/>
      <c r="L43" s="523"/>
    </row>
    <row r="44" spans="1:12" ht="8.65" customHeight="1" x14ac:dyDescent="0.15">
      <c r="A44" s="520" t="s">
        <v>1161</v>
      </c>
      <c r="B44" s="521"/>
      <c r="C44" s="522">
        <v>118.6</v>
      </c>
      <c r="D44" s="522">
        <v>133.68</v>
      </c>
      <c r="E44" s="522">
        <v>195.36</v>
      </c>
      <c r="K44" s="523"/>
      <c r="L44" s="523"/>
    </row>
    <row r="45" spans="1:12" ht="8.65" customHeight="1" x14ac:dyDescent="0.15">
      <c r="A45" s="521"/>
      <c r="B45" s="521" t="s">
        <v>1162</v>
      </c>
      <c r="C45" s="523">
        <v>116.94</v>
      </c>
      <c r="D45" s="523">
        <v>126.14</v>
      </c>
      <c r="E45" s="523">
        <v>147.94</v>
      </c>
      <c r="K45" s="523"/>
      <c r="L45" s="523"/>
    </row>
    <row r="46" spans="1:12" ht="8.65" customHeight="1" x14ac:dyDescent="0.15">
      <c r="A46" s="521"/>
      <c r="B46" s="521" t="s">
        <v>1069</v>
      </c>
      <c r="C46" s="523">
        <v>119.02</v>
      </c>
      <c r="D46" s="523">
        <v>135.56</v>
      </c>
      <c r="E46" s="523">
        <v>207.21</v>
      </c>
      <c r="K46" s="523"/>
      <c r="L46" s="523"/>
    </row>
    <row r="47" spans="1:12" ht="8.65" customHeight="1" x14ac:dyDescent="0.15">
      <c r="A47" s="520" t="s">
        <v>1163</v>
      </c>
      <c r="B47" s="521"/>
      <c r="C47" s="522">
        <v>119.48</v>
      </c>
      <c r="D47" s="522">
        <v>130.07</v>
      </c>
      <c r="E47" s="522">
        <v>137.72999999999999</v>
      </c>
      <c r="K47" s="523"/>
      <c r="L47" s="523"/>
    </row>
    <row r="48" spans="1:12" ht="8.65" customHeight="1" x14ac:dyDescent="0.15">
      <c r="A48" s="521"/>
      <c r="B48" s="521" t="s">
        <v>1164</v>
      </c>
      <c r="C48" s="523">
        <v>116.74</v>
      </c>
      <c r="D48" s="523">
        <v>129.04</v>
      </c>
      <c r="E48" s="523">
        <v>128.38</v>
      </c>
      <c r="K48" s="523"/>
      <c r="L48" s="523"/>
    </row>
    <row r="49" spans="1:12" ht="8.65" customHeight="1" x14ac:dyDescent="0.15">
      <c r="A49" s="525" t="s">
        <v>1141</v>
      </c>
      <c r="B49" s="521" t="s">
        <v>1165</v>
      </c>
      <c r="C49" s="523">
        <v>123.43</v>
      </c>
      <c r="D49" s="523">
        <v>140.19999999999999</v>
      </c>
      <c r="E49" s="523">
        <v>134.01</v>
      </c>
      <c r="K49" s="523"/>
      <c r="L49" s="523"/>
    </row>
    <row r="50" spans="1:12" ht="8.65" customHeight="1" x14ac:dyDescent="0.15">
      <c r="A50" s="521"/>
      <c r="B50" s="521" t="s">
        <v>1166</v>
      </c>
      <c r="C50" s="523">
        <v>134.28</v>
      </c>
      <c r="D50" s="523">
        <v>142.80000000000001</v>
      </c>
      <c r="E50" s="523">
        <v>137.56</v>
      </c>
      <c r="K50" s="523"/>
      <c r="L50" s="523"/>
    </row>
    <row r="51" spans="1:12" ht="8.65" customHeight="1" x14ac:dyDescent="0.15">
      <c r="A51" s="521"/>
      <c r="B51" s="521" t="s">
        <v>1167</v>
      </c>
      <c r="C51" s="523">
        <v>132.21</v>
      </c>
      <c r="D51" s="523">
        <v>145.21</v>
      </c>
      <c r="E51" s="523">
        <v>169.56</v>
      </c>
      <c r="K51" s="523"/>
      <c r="L51" s="523"/>
    </row>
    <row r="52" spans="1:12" ht="8.65" customHeight="1" x14ac:dyDescent="0.15">
      <c r="A52" s="521"/>
      <c r="B52" s="521" t="s">
        <v>1168</v>
      </c>
      <c r="C52" s="523">
        <v>105.18</v>
      </c>
      <c r="D52" s="523">
        <v>116.24</v>
      </c>
      <c r="E52" s="523">
        <v>116.9</v>
      </c>
      <c r="K52" s="523"/>
      <c r="L52" s="523"/>
    </row>
    <row r="53" spans="1:12" ht="8.65" customHeight="1" x14ac:dyDescent="0.15">
      <c r="A53" s="521"/>
      <c r="B53" s="521" t="s">
        <v>265</v>
      </c>
      <c r="C53" s="523">
        <v>146.38999999999999</v>
      </c>
      <c r="D53" s="523">
        <v>160.32</v>
      </c>
      <c r="E53" s="523">
        <v>123.26</v>
      </c>
      <c r="K53" s="523"/>
      <c r="L53" s="523"/>
    </row>
    <row r="54" spans="1:12" ht="8.65" customHeight="1" x14ac:dyDescent="0.15">
      <c r="A54" s="525" t="s">
        <v>1141</v>
      </c>
      <c r="B54" s="521" t="s">
        <v>1169</v>
      </c>
      <c r="C54" s="523">
        <v>148</v>
      </c>
      <c r="D54" s="523">
        <v>164.97</v>
      </c>
      <c r="E54" s="523">
        <v>112.24</v>
      </c>
      <c r="K54" s="523"/>
      <c r="L54" s="523"/>
    </row>
    <row r="55" spans="1:12" ht="8.65" customHeight="1" x14ac:dyDescent="0.15">
      <c r="A55" s="521"/>
      <c r="B55" s="521" t="s">
        <v>1170</v>
      </c>
      <c r="C55" s="523">
        <v>150.69</v>
      </c>
      <c r="D55" s="523">
        <v>151.86000000000001</v>
      </c>
      <c r="E55" s="523">
        <v>157.58000000000001</v>
      </c>
      <c r="K55" s="523"/>
      <c r="L55" s="523"/>
    </row>
    <row r="56" spans="1:12" ht="8.65" customHeight="1" x14ac:dyDescent="0.15">
      <c r="A56" s="521"/>
      <c r="B56" s="521" t="s">
        <v>1171</v>
      </c>
      <c r="C56" s="523">
        <v>120.3</v>
      </c>
      <c r="D56" s="523">
        <v>140.19</v>
      </c>
      <c r="E56" s="523">
        <v>141.06</v>
      </c>
      <c r="K56" s="523"/>
      <c r="L56" s="523"/>
    </row>
    <row r="57" spans="1:12" ht="8.65" customHeight="1" x14ac:dyDescent="0.15">
      <c r="A57" s="521"/>
      <c r="B57" s="521" t="s">
        <v>1172</v>
      </c>
      <c r="C57" s="523">
        <v>138.13</v>
      </c>
      <c r="D57" s="523">
        <v>143.1</v>
      </c>
      <c r="E57" s="523">
        <v>156.9</v>
      </c>
      <c r="K57" s="523"/>
      <c r="L57" s="523"/>
    </row>
    <row r="58" spans="1:12" ht="8.65" customHeight="1" x14ac:dyDescent="0.15">
      <c r="A58" s="521"/>
      <c r="B58" s="491" t="s">
        <v>1173</v>
      </c>
      <c r="C58" s="523">
        <v>132.94999999999999</v>
      </c>
      <c r="D58" s="523">
        <v>139.68</v>
      </c>
      <c r="E58" s="523">
        <v>147.03</v>
      </c>
      <c r="K58" s="523"/>
      <c r="L58" s="523"/>
    </row>
    <row r="59" spans="1:12" ht="8.65" customHeight="1" x14ac:dyDescent="0.15">
      <c r="A59" s="521"/>
      <c r="B59" s="521" t="s">
        <v>1174</v>
      </c>
      <c r="C59" s="523">
        <v>96.22</v>
      </c>
      <c r="D59" s="523">
        <v>101.93</v>
      </c>
      <c r="E59" s="523">
        <v>175.3</v>
      </c>
      <c r="K59" s="523"/>
      <c r="L59" s="523"/>
    </row>
    <row r="60" spans="1:12" ht="8.65" customHeight="1" x14ac:dyDescent="0.15">
      <c r="A60" s="520" t="s">
        <v>1</v>
      </c>
      <c r="B60" s="521"/>
      <c r="C60" s="522">
        <v>115.28</v>
      </c>
      <c r="D60" s="522">
        <v>122.96</v>
      </c>
      <c r="E60" s="522">
        <v>139.79</v>
      </c>
      <c r="K60" s="523"/>
      <c r="L60" s="523"/>
    </row>
    <row r="61" spans="1:12" ht="8.65" customHeight="1" x14ac:dyDescent="0.15">
      <c r="A61" s="520"/>
      <c r="B61" s="521" t="s">
        <v>1083</v>
      </c>
      <c r="C61" s="523">
        <v>117.87</v>
      </c>
      <c r="D61" s="523">
        <v>123.76</v>
      </c>
      <c r="E61" s="523">
        <v>143.41999999999999</v>
      </c>
      <c r="K61" s="523"/>
      <c r="L61" s="523"/>
    </row>
    <row r="62" spans="1:12" ht="8.65" customHeight="1" x14ac:dyDescent="0.15">
      <c r="A62" s="525" t="s">
        <v>1175</v>
      </c>
      <c r="B62" s="521" t="s">
        <v>1176</v>
      </c>
      <c r="C62" s="523">
        <v>145.93</v>
      </c>
      <c r="D62" s="523">
        <v>141.11000000000001</v>
      </c>
      <c r="E62" s="523">
        <v>162.02000000000001</v>
      </c>
      <c r="K62" s="523"/>
      <c r="L62" s="523"/>
    </row>
    <row r="63" spans="1:12" ht="8.65" customHeight="1" x14ac:dyDescent="0.15">
      <c r="A63" s="521"/>
      <c r="B63" s="521" t="s">
        <v>1177</v>
      </c>
      <c r="C63" s="523">
        <v>113.65</v>
      </c>
      <c r="D63" s="523">
        <v>121.15</v>
      </c>
      <c r="E63" s="523">
        <v>140.63</v>
      </c>
      <c r="K63" s="523"/>
      <c r="L63" s="523"/>
    </row>
    <row r="64" spans="1:12" ht="8.65" customHeight="1" x14ac:dyDescent="0.15">
      <c r="A64" s="521"/>
      <c r="B64" s="521" t="s">
        <v>1087</v>
      </c>
      <c r="C64" s="523">
        <v>110.18</v>
      </c>
      <c r="D64" s="523">
        <v>122.92</v>
      </c>
      <c r="E64" s="523">
        <v>134.68</v>
      </c>
      <c r="K64" s="523"/>
      <c r="L64" s="523"/>
    </row>
    <row r="65" spans="1:12" ht="8.65" customHeight="1" x14ac:dyDescent="0.15">
      <c r="A65" s="520" t="s">
        <v>263</v>
      </c>
      <c r="B65" s="521"/>
      <c r="C65" s="522">
        <v>79.41</v>
      </c>
      <c r="D65" s="522">
        <v>91.89</v>
      </c>
      <c r="E65" s="522">
        <v>111.26</v>
      </c>
      <c r="K65" s="523"/>
      <c r="L65" s="523"/>
    </row>
    <row r="66" spans="1:12" ht="8.65" customHeight="1" x14ac:dyDescent="0.15">
      <c r="A66" s="520" t="s">
        <v>1178</v>
      </c>
      <c r="B66" s="521"/>
      <c r="C66" s="522">
        <v>98.91</v>
      </c>
      <c r="D66" s="522">
        <v>112.72</v>
      </c>
      <c r="E66" s="522">
        <v>146.94999999999999</v>
      </c>
      <c r="K66" s="523"/>
      <c r="L66" s="523"/>
    </row>
    <row r="67" spans="1:12" ht="8.65" customHeight="1" x14ac:dyDescent="0.15">
      <c r="A67" s="520" t="s">
        <v>1179</v>
      </c>
      <c r="B67" s="525"/>
      <c r="C67" s="522">
        <v>100.86</v>
      </c>
      <c r="D67" s="522">
        <v>102.91</v>
      </c>
      <c r="E67" s="522">
        <v>133.4</v>
      </c>
      <c r="K67" s="523"/>
      <c r="L67" s="523"/>
    </row>
    <row r="68" spans="1:12" ht="8.65" customHeight="1" x14ac:dyDescent="0.15">
      <c r="A68" s="520" t="s">
        <v>1180</v>
      </c>
      <c r="B68" s="521"/>
      <c r="C68" s="522">
        <v>102.85</v>
      </c>
      <c r="D68" s="522">
        <v>103.87</v>
      </c>
      <c r="E68" s="522">
        <v>128.58000000000001</v>
      </c>
      <c r="K68" s="523"/>
      <c r="L68" s="523"/>
    </row>
    <row r="69" spans="1:12" ht="8.65" customHeight="1" x14ac:dyDescent="0.15">
      <c r="A69" s="521"/>
      <c r="B69" s="521" t="s">
        <v>547</v>
      </c>
      <c r="C69" s="523">
        <v>102.16</v>
      </c>
      <c r="D69" s="523">
        <v>102.94</v>
      </c>
      <c r="E69" s="523">
        <v>111.45</v>
      </c>
      <c r="K69" s="523"/>
      <c r="L69" s="523"/>
    </row>
    <row r="70" spans="1:12" ht="8.65" customHeight="1" x14ac:dyDescent="0.15">
      <c r="A70" s="521"/>
      <c r="B70" s="521" t="s">
        <v>1181</v>
      </c>
      <c r="C70" s="523">
        <v>97.85</v>
      </c>
      <c r="D70" s="523">
        <v>99.14</v>
      </c>
      <c r="E70" s="523">
        <v>119.49</v>
      </c>
      <c r="K70" s="523"/>
      <c r="L70" s="523"/>
    </row>
    <row r="71" spans="1:12" ht="8.65" customHeight="1" x14ac:dyDescent="0.15">
      <c r="A71" s="521"/>
      <c r="B71" s="521" t="s">
        <v>1182</v>
      </c>
      <c r="C71" s="523">
        <v>116.97</v>
      </c>
      <c r="D71" s="523">
        <v>109.54</v>
      </c>
      <c r="E71" s="523">
        <v>135.78</v>
      </c>
      <c r="K71" s="523"/>
      <c r="L71" s="523"/>
    </row>
    <row r="72" spans="1:12" ht="8.65" customHeight="1" x14ac:dyDescent="0.15">
      <c r="A72" s="521"/>
      <c r="B72" s="521" t="s">
        <v>1112</v>
      </c>
      <c r="C72" s="523">
        <v>111.69</v>
      </c>
      <c r="D72" s="523">
        <v>128.37</v>
      </c>
      <c r="E72" s="523">
        <v>145.91999999999999</v>
      </c>
      <c r="K72" s="523"/>
      <c r="L72" s="523"/>
    </row>
    <row r="73" spans="1:12" ht="8.65" customHeight="1" x14ac:dyDescent="0.15">
      <c r="A73" s="521"/>
      <c r="B73" s="521" t="s">
        <v>1183</v>
      </c>
      <c r="C73" s="523">
        <v>88.71</v>
      </c>
      <c r="D73" s="523">
        <v>95.82</v>
      </c>
      <c r="E73" s="523">
        <v>123.4</v>
      </c>
      <c r="K73" s="523"/>
      <c r="L73" s="523"/>
    </row>
    <row r="74" spans="1:12" ht="8.65" customHeight="1" x14ac:dyDescent="0.15">
      <c r="A74" s="525"/>
      <c r="B74" s="521" t="s">
        <v>1184</v>
      </c>
      <c r="C74" s="523">
        <v>88.6</v>
      </c>
      <c r="D74" s="523">
        <v>98.04</v>
      </c>
      <c r="E74" s="523">
        <v>126.05</v>
      </c>
      <c r="K74" s="523"/>
      <c r="L74" s="523"/>
    </row>
    <row r="75" spans="1:12" ht="8.65" customHeight="1" x14ac:dyDescent="0.15">
      <c r="A75" s="521"/>
      <c r="B75" s="521" t="s">
        <v>1185</v>
      </c>
      <c r="C75" s="523">
        <v>31.38</v>
      </c>
      <c r="D75" s="523">
        <v>44.04</v>
      </c>
      <c r="E75" s="523">
        <v>66.34</v>
      </c>
      <c r="K75" s="523"/>
      <c r="L75" s="523"/>
    </row>
    <row r="76" spans="1:12" ht="8.65" customHeight="1" x14ac:dyDescent="0.15">
      <c r="A76" s="521"/>
      <c r="B76" s="521" t="s">
        <v>1186</v>
      </c>
      <c r="C76" s="523">
        <v>91.9</v>
      </c>
      <c r="D76" s="523">
        <v>90.9</v>
      </c>
      <c r="E76" s="523">
        <v>117.3</v>
      </c>
      <c r="K76" s="523"/>
      <c r="L76" s="523"/>
    </row>
    <row r="77" spans="1:12" ht="8.65" customHeight="1" x14ac:dyDescent="0.15">
      <c r="A77" s="521"/>
      <c r="B77" s="521" t="s">
        <v>1122</v>
      </c>
      <c r="C77" s="523">
        <v>113.78</v>
      </c>
      <c r="D77" s="523">
        <v>117.56</v>
      </c>
      <c r="E77" s="523">
        <v>140.26</v>
      </c>
      <c r="K77" s="523"/>
      <c r="L77" s="523"/>
    </row>
    <row r="78" spans="1:12" ht="8.65" customHeight="1" x14ac:dyDescent="0.15">
      <c r="A78" s="520" t="s">
        <v>1124</v>
      </c>
      <c r="B78" s="521"/>
      <c r="C78" s="522">
        <v>101.69</v>
      </c>
      <c r="D78" s="522">
        <v>102.55</v>
      </c>
      <c r="E78" s="522">
        <v>139.19999999999999</v>
      </c>
      <c r="K78" s="523"/>
      <c r="L78" s="523"/>
    </row>
    <row r="79" spans="1:12" ht="8.65" customHeight="1" x14ac:dyDescent="0.15">
      <c r="A79" s="525"/>
      <c r="B79" s="521" t="s">
        <v>1187</v>
      </c>
      <c r="C79" s="523">
        <v>101.81</v>
      </c>
      <c r="D79" s="523">
        <v>102.43</v>
      </c>
      <c r="E79" s="523">
        <v>140.79</v>
      </c>
      <c r="K79" s="523"/>
      <c r="L79" s="523"/>
    </row>
    <row r="80" spans="1:12" ht="8.65" customHeight="1" x14ac:dyDescent="0.15">
      <c r="A80" s="525"/>
      <c r="B80" s="521" t="s">
        <v>1188</v>
      </c>
      <c r="C80" s="523">
        <v>98.35</v>
      </c>
      <c r="D80" s="523">
        <v>103.3</v>
      </c>
      <c r="E80" s="523">
        <v>113.97</v>
      </c>
      <c r="K80" s="523"/>
      <c r="L80" s="523"/>
    </row>
    <row r="81" spans="1:12" ht="8.65" customHeight="1" x14ac:dyDescent="0.15">
      <c r="A81" s="525"/>
      <c r="B81" s="521" t="s">
        <v>1189</v>
      </c>
      <c r="C81" s="523">
        <v>106.32</v>
      </c>
      <c r="D81" s="523">
        <v>108.21</v>
      </c>
      <c r="E81" s="523">
        <v>125.22</v>
      </c>
      <c r="K81" s="523"/>
      <c r="L81" s="523"/>
    </row>
    <row r="82" spans="1:12" ht="8.65" customHeight="1" x14ac:dyDescent="0.15">
      <c r="A82" s="520" t="s">
        <v>1190</v>
      </c>
      <c r="B82" s="521"/>
      <c r="C82" s="522">
        <v>94.72</v>
      </c>
      <c r="D82" s="522">
        <v>108.99</v>
      </c>
      <c r="E82" s="522">
        <v>168.82</v>
      </c>
      <c r="K82" s="523"/>
      <c r="L82" s="523"/>
    </row>
    <row r="83" spans="1:12" ht="8.65" customHeight="1" x14ac:dyDescent="0.15">
      <c r="A83" s="520" t="s">
        <v>1191</v>
      </c>
      <c r="B83" s="521"/>
      <c r="C83" s="522">
        <v>71.42</v>
      </c>
      <c r="D83" s="522">
        <v>74.650000000000006</v>
      </c>
      <c r="E83" s="522">
        <v>79.67</v>
      </c>
      <c r="K83" s="523"/>
      <c r="L83" s="523"/>
    </row>
    <row r="84" spans="1:12" ht="8.65" customHeight="1" x14ac:dyDescent="0.15">
      <c r="A84" s="520" t="s">
        <v>1192</v>
      </c>
      <c r="B84" s="521"/>
      <c r="C84" s="522">
        <v>108.69</v>
      </c>
      <c r="D84" s="522">
        <v>114.83</v>
      </c>
      <c r="E84" s="522">
        <v>138.4</v>
      </c>
      <c r="K84" s="523"/>
      <c r="L84" s="523"/>
    </row>
    <row r="85" spans="1:12" ht="3.95" customHeight="1" thickBot="1" x14ac:dyDescent="0.2">
      <c r="A85" s="504"/>
      <c r="B85" s="504"/>
      <c r="C85" s="505"/>
      <c r="D85" s="505"/>
      <c r="E85" s="505"/>
    </row>
    <row r="86" spans="1:12" ht="9" customHeight="1" thickTop="1" x14ac:dyDescent="0.15">
      <c r="A86" s="506" t="s">
        <v>1093</v>
      </c>
      <c r="C86" s="491"/>
    </row>
    <row r="87" spans="1:12" ht="9" customHeight="1" x14ac:dyDescent="0.15">
      <c r="C87" s="511"/>
    </row>
    <row r="88" spans="1:12" ht="9" customHeight="1" x14ac:dyDescent="0.15">
      <c r="C88" s="511"/>
    </row>
    <row r="89" spans="1:12" ht="9" customHeight="1" x14ac:dyDescent="0.15">
      <c r="C89" s="511"/>
    </row>
    <row r="90" spans="1:12" ht="9" customHeight="1" x14ac:dyDescent="0.15">
      <c r="C90" s="511"/>
    </row>
    <row r="91" spans="1:12" ht="9" customHeight="1" x14ac:dyDescent="0.15">
      <c r="C91" s="511"/>
    </row>
    <row r="92" spans="1:12" ht="9" customHeight="1" x14ac:dyDescent="0.15">
      <c r="C92" s="511"/>
    </row>
    <row r="93" spans="1:12" ht="9" customHeight="1" x14ac:dyDescent="0.15">
      <c r="C93" s="511"/>
    </row>
    <row r="94" spans="1:12" ht="9" customHeight="1" x14ac:dyDescent="0.15">
      <c r="C94" s="511"/>
    </row>
    <row r="95" spans="1:12" ht="9" customHeight="1" x14ac:dyDescent="0.15">
      <c r="C95" s="511"/>
    </row>
    <row r="96" spans="1:12" ht="9" customHeight="1" x14ac:dyDescent="0.15">
      <c r="C96" s="511"/>
    </row>
    <row r="97" spans="3:3" ht="9" customHeight="1" x14ac:dyDescent="0.15">
      <c r="C97" s="511"/>
    </row>
    <row r="98" spans="3:3" ht="9" customHeight="1" x14ac:dyDescent="0.15">
      <c r="C98" s="511"/>
    </row>
  </sheetData>
  <mergeCells count="2">
    <mergeCell ref="A1:E1"/>
    <mergeCell ref="A3:B5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80FAB-63ED-4191-B4F8-E41CC292652D}">
  <sheetPr>
    <pageSetUpPr fitToPage="1"/>
  </sheetPr>
  <dimension ref="A1:J84"/>
  <sheetViews>
    <sheetView showGridLines="0" zoomScaleNormal="100" zoomScaleSheetLayoutView="120" workbookViewId="0">
      <selection sqref="A1:E1"/>
    </sheetView>
  </sheetViews>
  <sheetFormatPr defaultColWidth="9.140625" defaultRowHeight="9" customHeight="1" x14ac:dyDescent="0.15"/>
  <cols>
    <col min="1" max="1" width="17.5703125" style="173" customWidth="1"/>
    <col min="2" max="2" width="7.85546875" style="173" customWidth="1"/>
    <col min="3" max="3" width="8.42578125" style="173" customWidth="1"/>
    <col min="4" max="4" width="8.140625" style="173" bestFit="1" customWidth="1"/>
    <col min="5" max="5" width="7.85546875" style="173" customWidth="1"/>
    <col min="6" max="7" width="7.5703125" style="173" customWidth="1"/>
    <col min="8" max="8" width="8.140625" style="173" bestFit="1" customWidth="1"/>
    <col min="9" max="9" width="7.5703125" style="174" customWidth="1"/>
    <col min="10" max="10" width="7.5703125" style="173" customWidth="1"/>
    <col min="11" max="11" width="19.85546875" style="172" customWidth="1"/>
    <col min="12" max="12" width="14.140625" style="172" bestFit="1" customWidth="1"/>
    <col min="13" max="13" width="11.7109375" style="172" bestFit="1" customWidth="1"/>
    <col min="14" max="14" width="18.42578125" style="172" customWidth="1"/>
    <col min="15" max="15" width="18" style="172" customWidth="1"/>
    <col min="16" max="16" width="50.5703125" style="172" customWidth="1"/>
    <col min="17" max="17" width="43.140625" style="172" customWidth="1"/>
    <col min="18" max="18" width="32.28515625" style="172" bestFit="1" customWidth="1"/>
    <col min="19" max="19" width="37.85546875" style="172" customWidth="1"/>
    <col min="20" max="20" width="30.42578125" style="172" customWidth="1"/>
    <col min="21" max="21" width="42.5703125" style="172" bestFit="1" customWidth="1"/>
    <col min="22" max="22" width="48" style="172" customWidth="1"/>
    <col min="23" max="23" width="40.5703125" style="172" customWidth="1"/>
    <col min="24" max="24" width="52.140625" style="172" bestFit="1" customWidth="1"/>
    <col min="25" max="25" width="57.5703125" style="172" customWidth="1"/>
    <col min="26" max="26" width="50.28515625" style="172" customWidth="1"/>
    <col min="27" max="27" width="26.28515625" style="172" bestFit="1" customWidth="1"/>
    <col min="28" max="28" width="31.7109375" style="172" customWidth="1"/>
    <col min="29" max="29" width="24.28515625" style="172" customWidth="1"/>
    <col min="30" max="33" width="11" style="172" customWidth="1"/>
    <col min="34" max="16384" width="9.140625" style="172"/>
  </cols>
  <sheetData>
    <row r="1" spans="1:10" s="195" customFormat="1" ht="15.95" customHeight="1" x14ac:dyDescent="0.2">
      <c r="A1" s="882" t="s">
        <v>310</v>
      </c>
      <c r="B1" s="882"/>
      <c r="C1" s="882"/>
      <c r="D1" s="882"/>
      <c r="E1" s="882"/>
      <c r="F1" s="882"/>
      <c r="G1" s="882"/>
      <c r="H1" s="882"/>
      <c r="I1" s="882"/>
      <c r="J1" s="882"/>
    </row>
    <row r="2" spans="1:10" ht="9" customHeight="1" x14ac:dyDescent="0.15">
      <c r="A2" s="194" t="s">
        <v>25</v>
      </c>
      <c r="F2" s="193" t="s">
        <v>63</v>
      </c>
      <c r="I2" s="173"/>
      <c r="J2" s="193">
        <v>2022</v>
      </c>
    </row>
    <row r="3" spans="1:10" ht="18.600000000000001" customHeight="1" x14ac:dyDescent="0.15">
      <c r="A3" s="857" t="s">
        <v>304</v>
      </c>
      <c r="B3" s="869" t="s">
        <v>20</v>
      </c>
      <c r="C3" s="870"/>
      <c r="D3" s="871"/>
      <c r="E3" s="879" t="s">
        <v>62</v>
      </c>
      <c r="F3" s="880"/>
      <c r="G3" s="881"/>
      <c r="H3" s="71" t="s">
        <v>61</v>
      </c>
      <c r="I3" s="64"/>
      <c r="J3" s="64"/>
    </row>
    <row r="4" spans="1:10" ht="9.9499999999999993" customHeight="1" x14ac:dyDescent="0.15">
      <c r="A4" s="858"/>
      <c r="B4" s="862" t="s">
        <v>20</v>
      </c>
      <c r="C4" s="65" t="s">
        <v>56</v>
      </c>
      <c r="D4" s="864" t="s">
        <v>57</v>
      </c>
      <c r="E4" s="862" t="s">
        <v>20</v>
      </c>
      <c r="F4" s="65" t="s">
        <v>56</v>
      </c>
      <c r="G4" s="864" t="s">
        <v>57</v>
      </c>
      <c r="H4" s="862" t="s">
        <v>20</v>
      </c>
      <c r="I4" s="65" t="s">
        <v>56</v>
      </c>
      <c r="J4" s="864" t="s">
        <v>57</v>
      </c>
    </row>
    <row r="5" spans="1:10" ht="9.9499999999999993" customHeight="1" x14ac:dyDescent="0.15">
      <c r="A5" s="858"/>
      <c r="B5" s="863"/>
      <c r="C5" s="66" t="s">
        <v>55</v>
      </c>
      <c r="D5" s="865"/>
      <c r="E5" s="863"/>
      <c r="F5" s="66" t="s">
        <v>55</v>
      </c>
      <c r="G5" s="865"/>
      <c r="H5" s="863"/>
      <c r="I5" s="66" t="s">
        <v>55</v>
      </c>
      <c r="J5" s="865"/>
    </row>
    <row r="6" spans="1:10" ht="5.0999999999999996" customHeight="1" x14ac:dyDescent="0.15">
      <c r="B6" s="174"/>
      <c r="E6" s="174"/>
    </row>
    <row r="7" spans="1:10" ht="9" customHeight="1" x14ac:dyDescent="0.15">
      <c r="A7" s="186" t="s">
        <v>25</v>
      </c>
      <c r="B7" s="185">
        <f t="shared" ref="B7:J7" si="0">+B8+B22+B21</f>
        <v>6660134.2519900016</v>
      </c>
      <c r="C7" s="185">
        <f t="shared" si="0"/>
        <v>4326751.4354800014</v>
      </c>
      <c r="D7" s="185">
        <f t="shared" si="0"/>
        <v>2333382.8165100007</v>
      </c>
      <c r="E7" s="185">
        <f t="shared" si="0"/>
        <v>717277.69001000002</v>
      </c>
      <c r="F7" s="185">
        <f t="shared" si="0"/>
        <v>549824.49611000018</v>
      </c>
      <c r="G7" s="185">
        <f t="shared" si="0"/>
        <v>167453.19389999998</v>
      </c>
      <c r="H7" s="185">
        <f t="shared" si="0"/>
        <v>3027574.3550000009</v>
      </c>
      <c r="I7" s="185">
        <f t="shared" si="0"/>
        <v>1650906.66</v>
      </c>
      <c r="J7" s="185">
        <f t="shared" si="0"/>
        <v>1376667.6950000005</v>
      </c>
    </row>
    <row r="8" spans="1:10" ht="9" customHeight="1" x14ac:dyDescent="0.15">
      <c r="A8" s="186" t="s">
        <v>49</v>
      </c>
      <c r="B8" s="185">
        <f t="shared" ref="B8:J8" si="1">SUM(B9:B20)</f>
        <v>6622169.7539000018</v>
      </c>
      <c r="C8" s="185">
        <f t="shared" si="1"/>
        <v>4291924.080000001</v>
      </c>
      <c r="D8" s="185">
        <f t="shared" si="1"/>
        <v>2330245.6739000008</v>
      </c>
      <c r="E8" s="185">
        <f t="shared" si="1"/>
        <v>687274.14390000002</v>
      </c>
      <c r="F8" s="185">
        <f t="shared" si="1"/>
        <v>519882.41000000015</v>
      </c>
      <c r="G8" s="185">
        <f t="shared" si="1"/>
        <v>167391.73389999999</v>
      </c>
      <c r="H8" s="185">
        <f t="shared" si="1"/>
        <v>3023575.0300000007</v>
      </c>
      <c r="I8" s="185">
        <f t="shared" si="1"/>
        <v>1649544.41</v>
      </c>
      <c r="J8" s="185">
        <f t="shared" si="1"/>
        <v>1374030.6200000006</v>
      </c>
    </row>
    <row r="9" spans="1:10" ht="9" customHeight="1" x14ac:dyDescent="0.15">
      <c r="A9" s="200" t="s">
        <v>67</v>
      </c>
      <c r="B9" s="198">
        <f t="shared" ref="B9:B22" si="2">+E9+H9+B30+E30+H30</f>
        <v>1004276.9400000006</v>
      </c>
      <c r="C9" s="198">
        <f t="shared" ref="C9:C22" si="3">+F9+I9+C30+F30+I30</f>
        <v>149726.32000000007</v>
      </c>
      <c r="D9" s="198">
        <f t="shared" ref="D9:D22" si="4">+G9+J9+D30+G30+J30</f>
        <v>854550.62000000058</v>
      </c>
      <c r="E9" s="199">
        <f t="shared" ref="E9:E22" si="5">+F9+G9</f>
        <v>0</v>
      </c>
      <c r="F9" s="189">
        <v>0</v>
      </c>
      <c r="G9" s="187">
        <v>0</v>
      </c>
      <c r="H9" s="199">
        <f t="shared" ref="H9:H22" si="6">+I9+J9</f>
        <v>963789.03000000061</v>
      </c>
      <c r="I9" s="187">
        <v>135949.16000000003</v>
      </c>
      <c r="J9" s="187">
        <v>827839.87000000058</v>
      </c>
    </row>
    <row r="10" spans="1:10" ht="9" customHeight="1" x14ac:dyDescent="0.15">
      <c r="A10" s="200" t="s">
        <v>204</v>
      </c>
      <c r="B10" s="198">
        <f t="shared" si="2"/>
        <v>82622.340000000011</v>
      </c>
      <c r="C10" s="198">
        <f t="shared" si="3"/>
        <v>69340.27</v>
      </c>
      <c r="D10" s="198">
        <f t="shared" si="4"/>
        <v>13282.07</v>
      </c>
      <c r="E10" s="199">
        <f t="shared" si="5"/>
        <v>10.45</v>
      </c>
      <c r="F10" s="189">
        <v>10.45</v>
      </c>
      <c r="G10" s="187">
        <v>0</v>
      </c>
      <c r="H10" s="199">
        <f t="shared" si="6"/>
        <v>18225.32</v>
      </c>
      <c r="I10" s="187">
        <v>14090.649999999998</v>
      </c>
      <c r="J10" s="187">
        <v>4134.67</v>
      </c>
    </row>
    <row r="11" spans="1:10" ht="9" customHeight="1" x14ac:dyDescent="0.15">
      <c r="A11" s="200" t="s">
        <v>66</v>
      </c>
      <c r="B11" s="198">
        <f t="shared" si="2"/>
        <v>1278334.9899999998</v>
      </c>
      <c r="C11" s="198">
        <f t="shared" si="3"/>
        <v>955783.62000000011</v>
      </c>
      <c r="D11" s="198">
        <f t="shared" si="4"/>
        <v>322551.37</v>
      </c>
      <c r="E11" s="199">
        <f t="shared" si="5"/>
        <v>672056.84000000008</v>
      </c>
      <c r="F11" s="189">
        <v>518156.41000000009</v>
      </c>
      <c r="G11" s="187">
        <v>153900.43</v>
      </c>
      <c r="H11" s="199">
        <f t="shared" si="6"/>
        <v>560504.71</v>
      </c>
      <c r="I11" s="187">
        <v>403062.66</v>
      </c>
      <c r="J11" s="187">
        <v>157442.04999999999</v>
      </c>
    </row>
    <row r="12" spans="1:10" ht="9" customHeight="1" x14ac:dyDescent="0.15">
      <c r="A12" s="200" t="s">
        <v>205</v>
      </c>
      <c r="B12" s="198">
        <f t="shared" si="2"/>
        <v>202020.63999999996</v>
      </c>
      <c r="C12" s="198">
        <f t="shared" si="3"/>
        <v>130508.10999999999</v>
      </c>
      <c r="D12" s="198">
        <f t="shared" si="4"/>
        <v>71512.53</v>
      </c>
      <c r="E12" s="199">
        <f t="shared" si="5"/>
        <v>271.89999999999998</v>
      </c>
      <c r="F12" s="189">
        <v>11.9</v>
      </c>
      <c r="G12" s="187">
        <v>260</v>
      </c>
      <c r="H12" s="199">
        <f t="shared" si="6"/>
        <v>114922.28999999998</v>
      </c>
      <c r="I12" s="187">
        <v>65733.37999999999</v>
      </c>
      <c r="J12" s="187">
        <v>49188.909999999996</v>
      </c>
    </row>
    <row r="13" spans="1:10" ht="9" customHeight="1" x14ac:dyDescent="0.15">
      <c r="A13" s="200" t="s">
        <v>206</v>
      </c>
      <c r="B13" s="198">
        <f t="shared" si="2"/>
        <v>279202.25</v>
      </c>
      <c r="C13" s="198">
        <f t="shared" si="3"/>
        <v>226126.03</v>
      </c>
      <c r="D13" s="198">
        <f t="shared" si="4"/>
        <v>53076.220000000008</v>
      </c>
      <c r="E13" s="199">
        <f t="shared" si="5"/>
        <v>0</v>
      </c>
      <c r="F13" s="189">
        <v>0</v>
      </c>
      <c r="G13" s="187">
        <v>0</v>
      </c>
      <c r="H13" s="199">
        <f t="shared" si="6"/>
        <v>255493.39</v>
      </c>
      <c r="I13" s="187">
        <v>205870.52</v>
      </c>
      <c r="J13" s="187">
        <v>49622.87000000001</v>
      </c>
    </row>
    <row r="14" spans="1:10" ht="9" customHeight="1" x14ac:dyDescent="0.15">
      <c r="A14" s="200" t="s">
        <v>207</v>
      </c>
      <c r="B14" s="198">
        <f t="shared" si="2"/>
        <v>202007.52999999997</v>
      </c>
      <c r="C14" s="198">
        <f t="shared" si="3"/>
        <v>158296.41999999998</v>
      </c>
      <c r="D14" s="198">
        <f t="shared" si="4"/>
        <v>43711.11</v>
      </c>
      <c r="E14" s="199">
        <f t="shared" si="5"/>
        <v>16.7</v>
      </c>
      <c r="F14" s="189">
        <v>16.7</v>
      </c>
      <c r="G14" s="187">
        <v>0</v>
      </c>
      <c r="H14" s="199">
        <f t="shared" si="6"/>
        <v>109381.29999999999</v>
      </c>
      <c r="I14" s="187">
        <v>81019.619999999981</v>
      </c>
      <c r="J14" s="187">
        <v>28361.68</v>
      </c>
    </row>
    <row r="15" spans="1:10" ht="9" customHeight="1" x14ac:dyDescent="0.15">
      <c r="A15" s="200" t="s">
        <v>208</v>
      </c>
      <c r="B15" s="198">
        <f t="shared" si="2"/>
        <v>47868.58</v>
      </c>
      <c r="C15" s="198">
        <f t="shared" si="3"/>
        <v>19796.829999999998</v>
      </c>
      <c r="D15" s="198">
        <f t="shared" si="4"/>
        <v>28071.75</v>
      </c>
      <c r="E15" s="199">
        <f t="shared" si="5"/>
        <v>0</v>
      </c>
      <c r="F15" s="189">
        <v>0</v>
      </c>
      <c r="G15" s="187">
        <v>0</v>
      </c>
      <c r="H15" s="199">
        <f t="shared" si="6"/>
        <v>28289.61</v>
      </c>
      <c r="I15" s="187">
        <v>11294.96</v>
      </c>
      <c r="J15" s="187">
        <v>16994.650000000001</v>
      </c>
    </row>
    <row r="16" spans="1:10" ht="9" customHeight="1" x14ac:dyDescent="0.15">
      <c r="A16" s="200" t="s">
        <v>65</v>
      </c>
      <c r="B16" s="198">
        <f t="shared" si="2"/>
        <v>685783.05390000006</v>
      </c>
      <c r="C16" s="198">
        <f t="shared" si="3"/>
        <v>345356.38</v>
      </c>
      <c r="D16" s="198">
        <f t="shared" si="4"/>
        <v>340426.67389999999</v>
      </c>
      <c r="E16" s="199">
        <f t="shared" si="5"/>
        <v>344.19389999999999</v>
      </c>
      <c r="F16" s="189">
        <v>0</v>
      </c>
      <c r="G16" s="187">
        <v>344.19389999999999</v>
      </c>
      <c r="H16" s="199">
        <f t="shared" si="6"/>
        <v>106135.58</v>
      </c>
      <c r="I16" s="187">
        <v>70813.61</v>
      </c>
      <c r="J16" s="187">
        <v>35321.97</v>
      </c>
    </row>
    <row r="17" spans="1:10" ht="9" customHeight="1" x14ac:dyDescent="0.15">
      <c r="A17" s="200" t="s">
        <v>28</v>
      </c>
      <c r="B17" s="198">
        <f t="shared" si="2"/>
        <v>1194245.1399999999</v>
      </c>
      <c r="C17" s="198">
        <f t="shared" si="3"/>
        <v>996763.89999999991</v>
      </c>
      <c r="D17" s="198">
        <f t="shared" si="4"/>
        <v>197481.23999999993</v>
      </c>
      <c r="E17" s="199">
        <f t="shared" si="5"/>
        <v>360.56</v>
      </c>
      <c r="F17" s="189">
        <v>73.45</v>
      </c>
      <c r="G17" s="187">
        <v>287.11</v>
      </c>
      <c r="H17" s="199">
        <f t="shared" si="6"/>
        <v>57806.78</v>
      </c>
      <c r="I17" s="187">
        <v>41371.25</v>
      </c>
      <c r="J17" s="187">
        <v>16435.53</v>
      </c>
    </row>
    <row r="18" spans="1:10" ht="9" customHeight="1" x14ac:dyDescent="0.15">
      <c r="A18" s="200" t="s">
        <v>209</v>
      </c>
      <c r="B18" s="198">
        <f t="shared" si="2"/>
        <v>496513.19000000006</v>
      </c>
      <c r="C18" s="198">
        <f t="shared" si="3"/>
        <v>348009.14999999997</v>
      </c>
      <c r="D18" s="198">
        <f t="shared" si="4"/>
        <v>148504.04</v>
      </c>
      <c r="E18" s="199">
        <f t="shared" si="5"/>
        <v>13816.67</v>
      </c>
      <c r="F18" s="189">
        <v>1398.6</v>
      </c>
      <c r="G18" s="187">
        <v>12418.07</v>
      </c>
      <c r="H18" s="199">
        <f t="shared" si="6"/>
        <v>189756.32</v>
      </c>
      <c r="I18" s="187">
        <v>147872.31</v>
      </c>
      <c r="J18" s="187">
        <v>41884.010000000009</v>
      </c>
    </row>
    <row r="19" spans="1:10" ht="9" customHeight="1" x14ac:dyDescent="0.15">
      <c r="A19" s="200" t="s">
        <v>27</v>
      </c>
      <c r="B19" s="198">
        <f t="shared" si="2"/>
        <v>1133453.2200000002</v>
      </c>
      <c r="C19" s="198">
        <f t="shared" si="3"/>
        <v>881245.60000000009</v>
      </c>
      <c r="D19" s="198">
        <f t="shared" si="4"/>
        <v>252207.61999999997</v>
      </c>
      <c r="E19" s="199">
        <f t="shared" si="5"/>
        <v>396.83000000000004</v>
      </c>
      <c r="F19" s="189">
        <v>214.9</v>
      </c>
      <c r="G19" s="187">
        <v>181.93</v>
      </c>
      <c r="H19" s="199">
        <f t="shared" si="6"/>
        <v>618286.60000000009</v>
      </c>
      <c r="I19" s="187">
        <v>471697.7900000001</v>
      </c>
      <c r="J19" s="187">
        <v>146588.80999999994</v>
      </c>
    </row>
    <row r="20" spans="1:10" s="182" customFormat="1" ht="9" customHeight="1" x14ac:dyDescent="0.15">
      <c r="A20" s="200" t="s">
        <v>26</v>
      </c>
      <c r="B20" s="198">
        <f t="shared" si="2"/>
        <v>15841.88</v>
      </c>
      <c r="C20" s="198">
        <f t="shared" si="3"/>
        <v>10971.449999999999</v>
      </c>
      <c r="D20" s="198">
        <f t="shared" si="4"/>
        <v>4870.43</v>
      </c>
      <c r="E20" s="199">
        <f t="shared" si="5"/>
        <v>0</v>
      </c>
      <c r="F20" s="189">
        <v>0</v>
      </c>
      <c r="G20" s="187">
        <v>0</v>
      </c>
      <c r="H20" s="199">
        <f t="shared" si="6"/>
        <v>984.1</v>
      </c>
      <c r="I20" s="187">
        <v>768.5</v>
      </c>
      <c r="J20" s="187">
        <v>215.6</v>
      </c>
    </row>
    <row r="21" spans="1:10" s="182" customFormat="1" ht="9" customHeight="1" x14ac:dyDescent="0.15">
      <c r="A21" s="186" t="s">
        <v>47</v>
      </c>
      <c r="B21" s="198">
        <f t="shared" si="2"/>
        <v>4652.8100000000004</v>
      </c>
      <c r="C21" s="198">
        <f t="shared" si="3"/>
        <v>2569.4</v>
      </c>
      <c r="D21" s="198">
        <f t="shared" si="4"/>
        <v>2083.41</v>
      </c>
      <c r="E21" s="198">
        <f t="shared" si="5"/>
        <v>61.460000000000008</v>
      </c>
      <c r="F21" s="185">
        <v>0</v>
      </c>
      <c r="G21" s="183">
        <v>61.460000000000008</v>
      </c>
      <c r="H21" s="198">
        <f t="shared" si="6"/>
        <v>1677.7399999999998</v>
      </c>
      <c r="I21" s="183">
        <v>3</v>
      </c>
      <c r="J21" s="183">
        <v>1674.7399999999998</v>
      </c>
    </row>
    <row r="22" spans="1:10" s="182" customFormat="1" ht="9" customHeight="1" x14ac:dyDescent="0.15">
      <c r="A22" s="186" t="s">
        <v>64</v>
      </c>
      <c r="B22" s="198">
        <f t="shared" si="2"/>
        <v>33311.688089999996</v>
      </c>
      <c r="C22" s="198">
        <f t="shared" si="3"/>
        <v>32257.955480000001</v>
      </c>
      <c r="D22" s="198">
        <f t="shared" si="4"/>
        <v>1053.73261</v>
      </c>
      <c r="E22" s="198">
        <f t="shared" si="5"/>
        <v>29942.08611</v>
      </c>
      <c r="F22" s="185">
        <v>29942.08611</v>
      </c>
      <c r="G22" s="183">
        <v>0</v>
      </c>
      <c r="H22" s="198">
        <f t="shared" si="6"/>
        <v>2321.585</v>
      </c>
      <c r="I22" s="183">
        <v>1359.25</v>
      </c>
      <c r="J22" s="183">
        <v>962.33500000000004</v>
      </c>
    </row>
    <row r="23" spans="1:10" ht="5.0999999999999996" customHeight="1" x14ac:dyDescent="0.15"/>
    <row r="24" spans="1:10" ht="19.149999999999999" customHeight="1" x14ac:dyDescent="0.15">
      <c r="A24" s="857" t="s">
        <v>304</v>
      </c>
      <c r="B24" s="874" t="s">
        <v>60</v>
      </c>
      <c r="C24" s="875"/>
      <c r="D24" s="876"/>
      <c r="E24" s="874" t="s">
        <v>59</v>
      </c>
      <c r="F24" s="877"/>
      <c r="G24" s="878"/>
      <c r="H24" s="148" t="s">
        <v>58</v>
      </c>
      <c r="I24" s="149"/>
      <c r="J24" s="150"/>
    </row>
    <row r="25" spans="1:10" ht="9.9499999999999993" customHeight="1" x14ac:dyDescent="0.15">
      <c r="A25" s="858"/>
      <c r="B25" s="862" t="s">
        <v>20</v>
      </c>
      <c r="C25" s="65" t="s">
        <v>56</v>
      </c>
      <c r="D25" s="864" t="s">
        <v>57</v>
      </c>
      <c r="E25" s="862" t="s">
        <v>20</v>
      </c>
      <c r="F25" s="65" t="s">
        <v>56</v>
      </c>
      <c r="G25" s="864" t="s">
        <v>57</v>
      </c>
      <c r="H25" s="862" t="s">
        <v>20</v>
      </c>
      <c r="I25" s="65" t="s">
        <v>56</v>
      </c>
      <c r="J25" s="864" t="s">
        <v>57</v>
      </c>
    </row>
    <row r="26" spans="1:10" ht="9.9499999999999993" customHeight="1" x14ac:dyDescent="0.15">
      <c r="A26" s="858"/>
      <c r="B26" s="863"/>
      <c r="C26" s="66" t="s">
        <v>55</v>
      </c>
      <c r="D26" s="865"/>
      <c r="E26" s="863"/>
      <c r="F26" s="66" t="s">
        <v>55</v>
      </c>
      <c r="G26" s="865"/>
      <c r="H26" s="863"/>
      <c r="I26" s="66" t="s">
        <v>55</v>
      </c>
      <c r="J26" s="865"/>
    </row>
    <row r="27" spans="1:10" ht="5.0999999999999996" customHeight="1" x14ac:dyDescent="0.15">
      <c r="A27" s="175"/>
      <c r="B27" s="177"/>
      <c r="C27" s="177"/>
      <c r="D27" s="177"/>
      <c r="E27" s="177"/>
      <c r="F27" s="177"/>
      <c r="G27" s="177"/>
      <c r="H27" s="177"/>
      <c r="I27" s="201"/>
      <c r="J27" s="201"/>
    </row>
    <row r="28" spans="1:10" ht="9" customHeight="1" x14ac:dyDescent="0.15">
      <c r="A28" s="186" t="s">
        <v>25</v>
      </c>
      <c r="B28" s="185">
        <f t="shared" ref="B28:J28" si="7">+B29+B43+B42</f>
        <v>2361889.6</v>
      </c>
      <c r="C28" s="185">
        <f t="shared" si="7"/>
        <v>1722561.0199999998</v>
      </c>
      <c r="D28" s="185">
        <f t="shared" si="7"/>
        <v>639328.57999999996</v>
      </c>
      <c r="E28" s="185">
        <f t="shared" si="7"/>
        <v>31304.149999999998</v>
      </c>
      <c r="F28" s="185">
        <f t="shared" si="7"/>
        <v>17870.579999999998</v>
      </c>
      <c r="G28" s="185">
        <f t="shared" si="7"/>
        <v>13433.569999999998</v>
      </c>
      <c r="H28" s="185">
        <f t="shared" si="7"/>
        <v>522088.45698000002</v>
      </c>
      <c r="I28" s="185">
        <f t="shared" si="7"/>
        <v>385588.67936999985</v>
      </c>
      <c r="J28" s="185">
        <f t="shared" si="7"/>
        <v>136499.77761000002</v>
      </c>
    </row>
    <row r="29" spans="1:10" ht="9" customHeight="1" x14ac:dyDescent="0.15">
      <c r="A29" s="186" t="s">
        <v>49</v>
      </c>
      <c r="B29" s="185">
        <f t="shared" ref="B29:J29" si="8">SUM(B30:B41)</f>
        <v>2361245.64</v>
      </c>
      <c r="C29" s="185">
        <f t="shared" si="8"/>
        <v>1722081.0899999999</v>
      </c>
      <c r="D29" s="185">
        <f t="shared" si="8"/>
        <v>639164.54999999993</v>
      </c>
      <c r="E29" s="185">
        <f t="shared" si="8"/>
        <v>31300.35</v>
      </c>
      <c r="F29" s="185">
        <f t="shared" si="8"/>
        <v>17870.579999999998</v>
      </c>
      <c r="G29" s="185">
        <f t="shared" si="8"/>
        <v>13429.769999999999</v>
      </c>
      <c r="H29" s="185">
        <f t="shared" si="8"/>
        <v>518774.59</v>
      </c>
      <c r="I29" s="185">
        <f t="shared" si="8"/>
        <v>382545.58999999991</v>
      </c>
      <c r="J29" s="185">
        <f t="shared" si="8"/>
        <v>136229</v>
      </c>
    </row>
    <row r="30" spans="1:10" ht="9" customHeight="1" x14ac:dyDescent="0.15">
      <c r="A30" s="200" t="s">
        <v>67</v>
      </c>
      <c r="B30" s="199">
        <f t="shared" ref="B30:B43" si="9">+C30+D30</f>
        <v>26418.399999999998</v>
      </c>
      <c r="C30" s="189">
        <v>10285.289999999997</v>
      </c>
      <c r="D30" s="189">
        <v>16133.11</v>
      </c>
      <c r="E30" s="199">
        <f t="shared" ref="E30:E43" si="10">+F30+G30</f>
        <v>1365.95</v>
      </c>
      <c r="F30" s="189">
        <v>431.2</v>
      </c>
      <c r="G30" s="189">
        <v>934.75</v>
      </c>
      <c r="H30" s="199">
        <f t="shared" ref="H30:H43" si="11">+I30+J30</f>
        <v>12703.56</v>
      </c>
      <c r="I30" s="199">
        <v>3060.6699999999996</v>
      </c>
      <c r="J30" s="199">
        <v>9642.89</v>
      </c>
    </row>
    <row r="31" spans="1:10" ht="9" customHeight="1" x14ac:dyDescent="0.15">
      <c r="A31" s="200" t="s">
        <v>204</v>
      </c>
      <c r="B31" s="199">
        <f t="shared" si="9"/>
        <v>5722.12</v>
      </c>
      <c r="C31" s="189">
        <v>3896.81</v>
      </c>
      <c r="D31" s="189">
        <v>1825.31</v>
      </c>
      <c r="E31" s="199">
        <f t="shared" si="10"/>
        <v>45.5</v>
      </c>
      <c r="F31" s="189">
        <v>4.5</v>
      </c>
      <c r="G31" s="189">
        <v>41</v>
      </c>
      <c r="H31" s="199">
        <f t="shared" si="11"/>
        <v>58618.950000000012</v>
      </c>
      <c r="I31" s="188">
        <v>51337.860000000008</v>
      </c>
      <c r="J31" s="188">
        <v>7281.09</v>
      </c>
    </row>
    <row r="32" spans="1:10" ht="9" customHeight="1" x14ac:dyDescent="0.15">
      <c r="A32" s="200" t="s">
        <v>66</v>
      </c>
      <c r="B32" s="199">
        <f t="shared" si="9"/>
        <v>4910.3899999999994</v>
      </c>
      <c r="C32" s="189">
        <v>2696.8099999999995</v>
      </c>
      <c r="D32" s="189">
        <v>2213.58</v>
      </c>
      <c r="E32" s="199">
        <f t="shared" si="10"/>
        <v>53.15</v>
      </c>
      <c r="F32" s="189">
        <v>28.15</v>
      </c>
      <c r="G32" s="189">
        <v>25</v>
      </c>
      <c r="H32" s="199">
        <f t="shared" si="11"/>
        <v>40809.899999999994</v>
      </c>
      <c r="I32" s="199">
        <v>31839.589999999997</v>
      </c>
      <c r="J32" s="199">
        <v>8970.31</v>
      </c>
    </row>
    <row r="33" spans="1:10" ht="9" customHeight="1" x14ac:dyDescent="0.15">
      <c r="A33" s="200" t="s">
        <v>205</v>
      </c>
      <c r="B33" s="199">
        <f t="shared" si="9"/>
        <v>37872.49</v>
      </c>
      <c r="C33" s="189">
        <v>28409.09</v>
      </c>
      <c r="D33" s="189">
        <v>9463.4</v>
      </c>
      <c r="E33" s="199">
        <f t="shared" si="10"/>
        <v>2334.9499999999998</v>
      </c>
      <c r="F33" s="189">
        <v>863.5</v>
      </c>
      <c r="G33" s="189">
        <v>1471.4499999999998</v>
      </c>
      <c r="H33" s="199">
        <f t="shared" si="11"/>
        <v>46619.009999999995</v>
      </c>
      <c r="I33" s="199">
        <v>35490.239999999998</v>
      </c>
      <c r="J33" s="199">
        <v>11128.77</v>
      </c>
    </row>
    <row r="34" spans="1:10" ht="9" customHeight="1" x14ac:dyDescent="0.15">
      <c r="A34" s="200" t="s">
        <v>206</v>
      </c>
      <c r="B34" s="199">
        <f t="shared" si="9"/>
        <v>4546.1000000000004</v>
      </c>
      <c r="C34" s="189">
        <v>3961.1</v>
      </c>
      <c r="D34" s="189">
        <v>585</v>
      </c>
      <c r="E34" s="199">
        <f t="shared" si="10"/>
        <v>657.72</v>
      </c>
      <c r="F34" s="189">
        <v>344.22</v>
      </c>
      <c r="G34" s="189">
        <v>313.5</v>
      </c>
      <c r="H34" s="199">
        <f t="shared" si="11"/>
        <v>18505.04</v>
      </c>
      <c r="I34" s="199">
        <v>15950.189999999999</v>
      </c>
      <c r="J34" s="199">
        <v>2554.8500000000004</v>
      </c>
    </row>
    <row r="35" spans="1:10" ht="9" customHeight="1" x14ac:dyDescent="0.15">
      <c r="A35" s="200" t="s">
        <v>207</v>
      </c>
      <c r="B35" s="199">
        <f t="shared" si="9"/>
        <v>40284.28</v>
      </c>
      <c r="C35" s="189">
        <v>33461.18</v>
      </c>
      <c r="D35" s="189">
        <v>6823.0999999999995</v>
      </c>
      <c r="E35" s="199">
        <f t="shared" si="10"/>
        <v>0</v>
      </c>
      <c r="F35" s="189">
        <v>0</v>
      </c>
      <c r="G35" s="189">
        <v>0</v>
      </c>
      <c r="H35" s="199">
        <f t="shared" si="11"/>
        <v>52325.25</v>
      </c>
      <c r="I35" s="199">
        <v>43798.92</v>
      </c>
      <c r="J35" s="199">
        <v>8526.33</v>
      </c>
    </row>
    <row r="36" spans="1:10" ht="9" customHeight="1" x14ac:dyDescent="0.15">
      <c r="A36" s="200" t="s">
        <v>208</v>
      </c>
      <c r="B36" s="199">
        <f t="shared" si="9"/>
        <v>1900</v>
      </c>
      <c r="C36" s="189">
        <v>900</v>
      </c>
      <c r="D36" s="189">
        <v>1000</v>
      </c>
      <c r="E36" s="199">
        <f t="shared" si="10"/>
        <v>0</v>
      </c>
      <c r="F36" s="189">
        <v>0</v>
      </c>
      <c r="G36" s="189">
        <v>0</v>
      </c>
      <c r="H36" s="199">
        <f t="shared" si="11"/>
        <v>17678.97</v>
      </c>
      <c r="I36" s="188">
        <v>7601.87</v>
      </c>
      <c r="J36" s="188">
        <v>10077.1</v>
      </c>
    </row>
    <row r="37" spans="1:10" ht="9" customHeight="1" x14ac:dyDescent="0.15">
      <c r="A37" s="200" t="s">
        <v>65</v>
      </c>
      <c r="B37" s="199">
        <f t="shared" si="9"/>
        <v>461409.5</v>
      </c>
      <c r="C37" s="189">
        <v>211446.5</v>
      </c>
      <c r="D37" s="189">
        <v>249963</v>
      </c>
      <c r="E37" s="199">
        <f t="shared" si="10"/>
        <v>3099.8</v>
      </c>
      <c r="F37" s="189">
        <v>3069.8</v>
      </c>
      <c r="G37" s="189">
        <v>30</v>
      </c>
      <c r="H37" s="199">
        <f t="shared" si="11"/>
        <v>114793.98000000001</v>
      </c>
      <c r="I37" s="199">
        <v>60026.470000000008</v>
      </c>
      <c r="J37" s="199">
        <v>54767.509999999995</v>
      </c>
    </row>
    <row r="38" spans="1:10" ht="9" customHeight="1" x14ac:dyDescent="0.15">
      <c r="A38" s="200" t="s">
        <v>28</v>
      </c>
      <c r="B38" s="199">
        <f t="shared" si="9"/>
        <v>1013069.5799999998</v>
      </c>
      <c r="C38" s="189">
        <v>856521.95</v>
      </c>
      <c r="D38" s="189">
        <v>156547.62999999995</v>
      </c>
      <c r="E38" s="199">
        <f t="shared" si="10"/>
        <v>20702.53</v>
      </c>
      <c r="F38" s="189">
        <v>11250.11</v>
      </c>
      <c r="G38" s="189">
        <v>9452.4199999999983</v>
      </c>
      <c r="H38" s="199">
        <f t="shared" si="11"/>
        <v>102305.68999999999</v>
      </c>
      <c r="I38" s="188">
        <v>87547.139999999985</v>
      </c>
      <c r="J38" s="188">
        <v>14758.550000000003</v>
      </c>
    </row>
    <row r="39" spans="1:10" ht="9" customHeight="1" x14ac:dyDescent="0.15">
      <c r="A39" s="200" t="s">
        <v>209</v>
      </c>
      <c r="B39" s="199">
        <f t="shared" si="9"/>
        <v>254252.56</v>
      </c>
      <c r="C39" s="189">
        <v>167755.13999999998</v>
      </c>
      <c r="D39" s="189">
        <v>86497.42</v>
      </c>
      <c r="E39" s="199">
        <f t="shared" si="10"/>
        <v>1154.1500000000001</v>
      </c>
      <c r="F39" s="189">
        <v>279</v>
      </c>
      <c r="G39" s="189">
        <v>875.15</v>
      </c>
      <c r="H39" s="199">
        <f t="shared" si="11"/>
        <v>37533.49</v>
      </c>
      <c r="I39" s="188">
        <v>30704.1</v>
      </c>
      <c r="J39" s="188">
        <v>6829.39</v>
      </c>
    </row>
    <row r="40" spans="1:10" ht="9" customHeight="1" x14ac:dyDescent="0.15">
      <c r="A40" s="200" t="s">
        <v>27</v>
      </c>
      <c r="B40" s="199">
        <f t="shared" si="9"/>
        <v>496626.12</v>
      </c>
      <c r="C40" s="189">
        <v>392871.89999999997</v>
      </c>
      <c r="D40" s="189">
        <v>103754.22000000002</v>
      </c>
      <c r="E40" s="199">
        <f t="shared" si="10"/>
        <v>1600.6</v>
      </c>
      <c r="F40" s="189">
        <v>1575.1</v>
      </c>
      <c r="G40" s="189">
        <v>25.5</v>
      </c>
      <c r="H40" s="199">
        <f t="shared" si="11"/>
        <v>16543.07</v>
      </c>
      <c r="I40" s="188">
        <v>14885.91</v>
      </c>
      <c r="J40" s="188">
        <v>1657.1599999999999</v>
      </c>
    </row>
    <row r="41" spans="1:10" s="182" customFormat="1" ht="9" customHeight="1" x14ac:dyDescent="0.15">
      <c r="A41" s="200" t="s">
        <v>26</v>
      </c>
      <c r="B41" s="199">
        <f t="shared" si="9"/>
        <v>14234.099999999999</v>
      </c>
      <c r="C41" s="189">
        <v>9875.32</v>
      </c>
      <c r="D41" s="189">
        <v>4358.78</v>
      </c>
      <c r="E41" s="199">
        <f t="shared" si="10"/>
        <v>286</v>
      </c>
      <c r="F41" s="189">
        <v>25</v>
      </c>
      <c r="G41" s="189">
        <v>261</v>
      </c>
      <c r="H41" s="199">
        <f t="shared" si="11"/>
        <v>337.68000000000006</v>
      </c>
      <c r="I41" s="188">
        <v>302.63000000000005</v>
      </c>
      <c r="J41" s="188">
        <v>35.049999999999997</v>
      </c>
    </row>
    <row r="42" spans="1:10" s="182" customFormat="1" ht="9" customHeight="1" x14ac:dyDescent="0.15">
      <c r="A42" s="186" t="s">
        <v>47</v>
      </c>
      <c r="B42" s="198">
        <f t="shared" si="9"/>
        <v>643.96</v>
      </c>
      <c r="C42" s="184">
        <v>479.93</v>
      </c>
      <c r="D42" s="185">
        <v>164.03000000000003</v>
      </c>
      <c r="E42" s="198">
        <f t="shared" si="10"/>
        <v>3.8</v>
      </c>
      <c r="F42" s="185">
        <v>0</v>
      </c>
      <c r="G42" s="184">
        <v>3.8</v>
      </c>
      <c r="H42" s="198">
        <f t="shared" si="11"/>
        <v>2265.8500000000004</v>
      </c>
      <c r="I42" s="184">
        <v>2086.4700000000003</v>
      </c>
      <c r="J42" s="184">
        <v>179.38</v>
      </c>
    </row>
    <row r="43" spans="1:10" ht="9" customHeight="1" x14ac:dyDescent="0.15">
      <c r="A43" s="186" t="s">
        <v>64</v>
      </c>
      <c r="B43" s="198">
        <f t="shared" si="9"/>
        <v>0</v>
      </c>
      <c r="C43" s="198">
        <v>0</v>
      </c>
      <c r="D43" s="185">
        <v>0</v>
      </c>
      <c r="E43" s="198">
        <f t="shared" si="10"/>
        <v>0</v>
      </c>
      <c r="F43" s="185">
        <v>0</v>
      </c>
      <c r="G43" s="184">
        <v>0</v>
      </c>
      <c r="H43" s="198">
        <f t="shared" si="11"/>
        <v>1048.0169800000001</v>
      </c>
      <c r="I43" s="184">
        <v>956.61937000000012</v>
      </c>
      <c r="J43" s="184">
        <v>91.397610000000014</v>
      </c>
    </row>
    <row r="44" spans="1:10" ht="4.9000000000000004" customHeight="1" thickBot="1" x14ac:dyDescent="0.2">
      <c r="A44" s="113"/>
      <c r="B44" s="114"/>
      <c r="C44" s="114"/>
      <c r="D44" s="115"/>
      <c r="E44" s="115"/>
      <c r="F44" s="115"/>
      <c r="G44" s="115"/>
      <c r="H44" s="115"/>
      <c r="I44" s="68"/>
      <c r="J44" s="68"/>
    </row>
    <row r="45" spans="1:10" ht="9" customHeight="1" thickTop="1" x14ac:dyDescent="0.15">
      <c r="A45" s="180" t="s">
        <v>289</v>
      </c>
      <c r="B45" s="175"/>
      <c r="C45" s="175"/>
      <c r="D45" s="175"/>
      <c r="E45" s="175"/>
      <c r="F45" s="175"/>
      <c r="G45" s="175"/>
      <c r="H45" s="175"/>
    </row>
    <row r="46" spans="1:10" ht="9" customHeight="1" x14ac:dyDescent="0.15">
      <c r="A46" s="180" t="s">
        <v>53</v>
      </c>
      <c r="B46" s="175"/>
      <c r="C46" s="175"/>
      <c r="D46" s="175"/>
      <c r="E46" s="175"/>
      <c r="F46" s="175"/>
      <c r="G46" s="175"/>
      <c r="H46" s="175"/>
    </row>
    <row r="47" spans="1:10" ht="9" customHeight="1" x14ac:dyDescent="0.15">
      <c r="A47" s="175"/>
      <c r="B47" s="175"/>
      <c r="C47" s="197"/>
      <c r="D47" s="197"/>
      <c r="E47" s="175"/>
      <c r="F47" s="197"/>
      <c r="G47" s="197"/>
      <c r="H47" s="175"/>
    </row>
    <row r="50" spans="1:10" ht="9" customHeight="1" x14ac:dyDescent="0.15">
      <c r="A50" s="175"/>
      <c r="B50" s="175"/>
      <c r="C50" s="175"/>
      <c r="D50" s="175"/>
      <c r="E50" s="175"/>
      <c r="F50" s="175"/>
      <c r="G50" s="191"/>
      <c r="H50" s="196"/>
      <c r="I50" s="172"/>
      <c r="J50" s="172"/>
    </row>
    <row r="51" spans="1:10" ht="9" customHeight="1" x14ac:dyDescent="0.15">
      <c r="A51" s="175"/>
      <c r="B51" s="175"/>
      <c r="C51" s="175"/>
      <c r="D51" s="175"/>
      <c r="E51" s="175"/>
      <c r="F51" s="191"/>
      <c r="G51" s="175"/>
      <c r="H51" s="196"/>
      <c r="I51" s="172"/>
      <c r="J51" s="172"/>
    </row>
    <row r="52" spans="1:10" ht="9" customHeight="1" x14ac:dyDescent="0.15">
      <c r="A52" s="175"/>
      <c r="B52" s="175"/>
      <c r="C52" s="175"/>
      <c r="D52" s="175"/>
      <c r="E52" s="175"/>
      <c r="F52" s="191"/>
      <c r="G52" s="175"/>
      <c r="H52" s="196"/>
      <c r="I52" s="172"/>
      <c r="J52" s="172"/>
    </row>
    <row r="53" spans="1:10" ht="9" customHeight="1" x14ac:dyDescent="0.15">
      <c r="A53" s="175"/>
      <c r="B53" s="175"/>
      <c r="C53" s="175"/>
      <c r="D53" s="175"/>
      <c r="E53" s="175"/>
      <c r="F53" s="191"/>
      <c r="G53" s="175"/>
      <c r="H53" s="196"/>
      <c r="I53" s="172"/>
      <c r="J53" s="172"/>
    </row>
    <row r="54" spans="1:10" ht="9" customHeight="1" x14ac:dyDescent="0.15">
      <c r="A54" s="175"/>
      <c r="B54" s="175"/>
      <c r="C54" s="175"/>
      <c r="D54" s="175"/>
      <c r="E54" s="175"/>
      <c r="F54" s="191"/>
      <c r="G54" s="175"/>
      <c r="H54" s="196"/>
      <c r="I54" s="172"/>
      <c r="J54" s="172"/>
    </row>
    <row r="55" spans="1:10" ht="9" customHeight="1" x14ac:dyDescent="0.15">
      <c r="A55" s="175"/>
      <c r="B55" s="175"/>
      <c r="C55" s="175"/>
      <c r="D55" s="175"/>
      <c r="E55" s="175"/>
      <c r="F55" s="191"/>
      <c r="G55" s="175"/>
      <c r="H55" s="196"/>
      <c r="I55" s="172"/>
      <c r="J55" s="172"/>
    </row>
    <row r="56" spans="1:10" ht="9" customHeight="1" x14ac:dyDescent="0.15">
      <c r="A56" s="175"/>
      <c r="B56" s="175"/>
      <c r="C56" s="175"/>
      <c r="D56" s="175"/>
      <c r="E56" s="175"/>
      <c r="F56" s="191"/>
      <c r="G56" s="175"/>
      <c r="H56" s="196"/>
      <c r="I56" s="172"/>
      <c r="J56" s="172"/>
    </row>
    <row r="57" spans="1:10" ht="9" customHeight="1" x14ac:dyDescent="0.15">
      <c r="A57" s="175"/>
      <c r="B57" s="175"/>
      <c r="C57" s="175"/>
      <c r="D57" s="175"/>
      <c r="E57" s="175"/>
      <c r="F57" s="191"/>
      <c r="G57" s="175"/>
      <c r="H57" s="196"/>
      <c r="I57" s="172"/>
      <c r="J57" s="172"/>
    </row>
    <row r="58" spans="1:10" ht="9" customHeight="1" x14ac:dyDescent="0.15">
      <c r="A58" s="175"/>
      <c r="B58" s="175"/>
      <c r="C58" s="175"/>
      <c r="D58" s="175"/>
      <c r="E58" s="175"/>
      <c r="F58" s="191"/>
      <c r="G58" s="175"/>
      <c r="H58" s="196"/>
      <c r="I58" s="172"/>
      <c r="J58" s="172"/>
    </row>
    <row r="59" spans="1:10" ht="9" customHeight="1" x14ac:dyDescent="0.15">
      <c r="A59" s="175"/>
      <c r="B59" s="175"/>
      <c r="C59" s="175"/>
      <c r="D59" s="175"/>
      <c r="E59" s="175"/>
      <c r="F59" s="191"/>
      <c r="G59" s="175"/>
      <c r="H59" s="196"/>
      <c r="I59" s="172"/>
      <c r="J59" s="172"/>
    </row>
    <row r="60" spans="1:10" ht="9" customHeight="1" x14ac:dyDescent="0.15">
      <c r="A60" s="175"/>
      <c r="B60" s="175"/>
      <c r="C60" s="175"/>
      <c r="D60" s="175"/>
      <c r="E60" s="175"/>
      <c r="F60" s="191"/>
      <c r="G60" s="175"/>
      <c r="H60" s="196"/>
      <c r="I60" s="172"/>
      <c r="J60" s="172"/>
    </row>
    <row r="61" spans="1:10" ht="9" customHeight="1" x14ac:dyDescent="0.15">
      <c r="A61" s="175"/>
      <c r="B61" s="175"/>
      <c r="C61" s="175"/>
      <c r="D61" s="175"/>
      <c r="E61" s="175"/>
      <c r="F61" s="191"/>
      <c r="G61" s="175"/>
      <c r="H61" s="196"/>
      <c r="I61" s="172"/>
      <c r="J61" s="172"/>
    </row>
    <row r="62" spans="1:10" ht="9" customHeight="1" x14ac:dyDescent="0.15">
      <c r="A62" s="175"/>
      <c r="B62" s="175"/>
      <c r="C62" s="175"/>
      <c r="D62" s="175"/>
      <c r="E62" s="175"/>
      <c r="F62" s="191"/>
      <c r="G62" s="175"/>
      <c r="H62" s="196"/>
      <c r="I62" s="172"/>
      <c r="J62" s="172"/>
    </row>
    <row r="63" spans="1:10" ht="9" customHeight="1" x14ac:dyDescent="0.15">
      <c r="A63" s="175"/>
      <c r="B63" s="175"/>
      <c r="C63" s="175"/>
      <c r="D63" s="175"/>
      <c r="E63" s="175"/>
      <c r="F63" s="191"/>
      <c r="G63" s="175"/>
      <c r="H63" s="196"/>
      <c r="I63" s="172"/>
      <c r="J63" s="172"/>
    </row>
    <row r="64" spans="1:10" ht="9" customHeight="1" x14ac:dyDescent="0.15">
      <c r="A64" s="175"/>
      <c r="B64" s="175"/>
      <c r="C64" s="175"/>
      <c r="D64" s="175"/>
      <c r="E64" s="175"/>
      <c r="F64" s="191"/>
      <c r="G64" s="175"/>
      <c r="H64" s="196"/>
      <c r="I64" s="172"/>
      <c r="J64" s="172"/>
    </row>
    <row r="65" spans="1:10" ht="9" customHeight="1" x14ac:dyDescent="0.15">
      <c r="A65" s="175"/>
      <c r="B65" s="175"/>
      <c r="C65" s="175"/>
      <c r="D65" s="175"/>
      <c r="E65" s="175"/>
      <c r="F65" s="191"/>
      <c r="G65" s="175"/>
      <c r="H65" s="196"/>
      <c r="I65" s="172"/>
      <c r="J65" s="172"/>
    </row>
    <row r="66" spans="1:10" ht="9" customHeight="1" x14ac:dyDescent="0.15">
      <c r="A66" s="175"/>
      <c r="B66" s="175"/>
      <c r="C66" s="175"/>
      <c r="D66" s="175"/>
      <c r="E66" s="175"/>
      <c r="F66" s="191"/>
      <c r="G66" s="175"/>
      <c r="H66" s="196"/>
      <c r="I66" s="172"/>
      <c r="J66" s="172"/>
    </row>
    <row r="67" spans="1:10" ht="9" customHeight="1" x14ac:dyDescent="0.15">
      <c r="A67" s="175"/>
      <c r="B67" s="175"/>
      <c r="C67" s="175"/>
      <c r="D67" s="175"/>
      <c r="E67" s="175"/>
      <c r="F67" s="175"/>
      <c r="G67" s="175"/>
      <c r="H67" s="175"/>
    </row>
    <row r="68" spans="1:10" ht="9" customHeight="1" x14ac:dyDescent="0.15">
      <c r="A68" s="175"/>
      <c r="B68" s="175"/>
      <c r="C68" s="175"/>
      <c r="D68" s="175"/>
      <c r="E68" s="175"/>
      <c r="F68" s="175"/>
      <c r="G68" s="175"/>
      <c r="H68" s="175"/>
    </row>
    <row r="69" spans="1:10" ht="9" customHeight="1" x14ac:dyDescent="0.15">
      <c r="A69" s="175"/>
      <c r="B69" s="175"/>
      <c r="C69" s="175"/>
      <c r="D69" s="175"/>
      <c r="E69" s="175"/>
      <c r="F69" s="175"/>
      <c r="G69" s="175"/>
      <c r="H69" s="175"/>
    </row>
    <row r="70" spans="1:10" ht="9" customHeight="1" x14ac:dyDescent="0.15">
      <c r="A70" s="175"/>
      <c r="B70" s="175"/>
      <c r="C70" s="175"/>
      <c r="D70" s="175"/>
      <c r="E70" s="175"/>
      <c r="F70" s="175"/>
      <c r="G70" s="175"/>
      <c r="H70" s="175"/>
    </row>
    <row r="71" spans="1:10" ht="9" customHeight="1" x14ac:dyDescent="0.15">
      <c r="A71" s="175"/>
      <c r="B71" s="175"/>
      <c r="C71" s="175"/>
      <c r="D71" s="175"/>
      <c r="E71" s="175"/>
      <c r="F71" s="175"/>
      <c r="G71" s="175"/>
      <c r="H71" s="175"/>
    </row>
    <row r="72" spans="1:10" ht="9" customHeight="1" x14ac:dyDescent="0.15">
      <c r="A72" s="175"/>
      <c r="B72" s="175"/>
      <c r="C72" s="175"/>
      <c r="D72" s="175"/>
      <c r="E72" s="175"/>
      <c r="F72" s="175"/>
      <c r="G72" s="175"/>
      <c r="H72" s="175"/>
    </row>
    <row r="73" spans="1:10" ht="9" customHeight="1" x14ac:dyDescent="0.15">
      <c r="A73" s="175"/>
      <c r="B73" s="175"/>
      <c r="C73" s="175"/>
      <c r="D73" s="175"/>
      <c r="E73" s="175"/>
      <c r="F73" s="175"/>
      <c r="G73" s="175"/>
      <c r="H73" s="175"/>
    </row>
    <row r="74" spans="1:10" ht="9" customHeight="1" x14ac:dyDescent="0.15">
      <c r="A74" s="175"/>
      <c r="B74" s="175"/>
      <c r="C74" s="175"/>
      <c r="D74" s="175"/>
      <c r="E74" s="175"/>
      <c r="F74" s="175"/>
      <c r="G74" s="175"/>
      <c r="H74" s="175"/>
    </row>
    <row r="75" spans="1:10" ht="9" customHeight="1" x14ac:dyDescent="0.15">
      <c r="A75" s="175"/>
      <c r="B75" s="175"/>
      <c r="C75" s="175"/>
      <c r="D75" s="175"/>
      <c r="E75" s="175"/>
      <c r="F75" s="175"/>
      <c r="G75" s="175"/>
      <c r="H75" s="175"/>
    </row>
    <row r="76" spans="1:10" ht="9" customHeight="1" x14ac:dyDescent="0.15">
      <c r="A76" s="175"/>
      <c r="B76" s="175"/>
      <c r="C76" s="175"/>
      <c r="D76" s="175"/>
      <c r="E76" s="175"/>
      <c r="F76" s="175"/>
      <c r="G76" s="175"/>
      <c r="H76" s="175"/>
    </row>
    <row r="77" spans="1:10" ht="9" customHeight="1" x14ac:dyDescent="0.15">
      <c r="A77" s="175"/>
      <c r="B77" s="175"/>
      <c r="C77" s="175"/>
      <c r="D77" s="175"/>
      <c r="E77" s="175"/>
      <c r="F77" s="175"/>
      <c r="G77" s="175"/>
      <c r="H77" s="175"/>
    </row>
    <row r="78" spans="1:10" ht="9" customHeight="1" x14ac:dyDescent="0.15">
      <c r="A78" s="175"/>
      <c r="B78" s="175"/>
      <c r="C78" s="175"/>
      <c r="D78" s="175"/>
      <c r="E78" s="175"/>
      <c r="F78" s="175"/>
      <c r="G78" s="175"/>
      <c r="H78" s="175"/>
    </row>
    <row r="79" spans="1:10" ht="9" customHeight="1" x14ac:dyDescent="0.15">
      <c r="A79" s="175"/>
      <c r="B79" s="175"/>
      <c r="C79" s="175"/>
      <c r="D79" s="175"/>
      <c r="E79" s="175"/>
      <c r="F79" s="175"/>
      <c r="G79" s="175"/>
      <c r="H79" s="175"/>
    </row>
    <row r="80" spans="1:10" ht="9" customHeight="1" x14ac:dyDescent="0.15">
      <c r="A80" s="175"/>
      <c r="B80" s="175"/>
      <c r="C80" s="175"/>
      <c r="D80" s="175"/>
      <c r="E80" s="175"/>
      <c r="F80" s="175"/>
      <c r="G80" s="175"/>
      <c r="H80" s="175"/>
    </row>
    <row r="81" spans="1:10" ht="9" customHeight="1" x14ac:dyDescent="0.15">
      <c r="A81" s="175"/>
      <c r="B81" s="175"/>
      <c r="C81" s="175"/>
      <c r="D81" s="175"/>
      <c r="E81" s="175"/>
      <c r="F81" s="175"/>
      <c r="G81" s="175"/>
      <c r="H81" s="175"/>
      <c r="I81" s="172"/>
      <c r="J81" s="172"/>
    </row>
    <row r="82" spans="1:10" ht="9" customHeight="1" x14ac:dyDescent="0.15">
      <c r="A82" s="175"/>
      <c r="B82" s="175"/>
      <c r="C82" s="175"/>
      <c r="D82" s="175"/>
      <c r="E82" s="175"/>
      <c r="F82" s="175"/>
      <c r="G82" s="175"/>
      <c r="H82" s="175"/>
      <c r="I82" s="172"/>
      <c r="J82" s="172"/>
    </row>
    <row r="83" spans="1:10" ht="9" customHeight="1" x14ac:dyDescent="0.15">
      <c r="A83" s="175"/>
      <c r="B83" s="175"/>
      <c r="C83" s="175"/>
      <c r="D83" s="175"/>
      <c r="E83" s="175"/>
      <c r="F83" s="175"/>
      <c r="G83" s="175"/>
      <c r="H83" s="175"/>
      <c r="I83" s="172"/>
      <c r="J83" s="172"/>
    </row>
    <row r="84" spans="1:10" ht="9" customHeight="1" x14ac:dyDescent="0.15">
      <c r="A84" s="175"/>
      <c r="B84" s="175"/>
      <c r="C84" s="175"/>
      <c r="D84" s="175"/>
      <c r="E84" s="175"/>
      <c r="F84" s="175"/>
      <c r="G84" s="175"/>
      <c r="H84" s="175"/>
      <c r="I84" s="172"/>
      <c r="J84" s="172"/>
    </row>
  </sheetData>
  <mergeCells count="19">
    <mergeCell ref="D4:D5"/>
    <mergeCell ref="E3:G3"/>
    <mergeCell ref="A1:J1"/>
    <mergeCell ref="J4:J5"/>
    <mergeCell ref="A3:A5"/>
    <mergeCell ref="B3:D3"/>
    <mergeCell ref="B4:B5"/>
    <mergeCell ref="H25:H26"/>
    <mergeCell ref="G4:G5"/>
    <mergeCell ref="H4:H5"/>
    <mergeCell ref="E25:E26"/>
    <mergeCell ref="J25:J26"/>
    <mergeCell ref="E4:E5"/>
    <mergeCell ref="A24:A26"/>
    <mergeCell ref="B24:D24"/>
    <mergeCell ref="E24:G24"/>
    <mergeCell ref="B25:B26"/>
    <mergeCell ref="D25:D26"/>
    <mergeCell ref="G25:G2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  <ignoredErrors>
    <ignoredError sqref="F8:J8 C29:J29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9B3B7-B845-46D2-B2AE-28BFF2246ECF}">
  <dimension ref="A1:M27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4.7109375" style="491" customWidth="1"/>
    <col min="2" max="2" width="26" style="491" customWidth="1"/>
    <col min="3" max="3" width="19.28515625" style="491" customWidth="1"/>
    <col min="4" max="6" width="12.28515625" style="491" customWidth="1"/>
    <col min="7" max="256" width="9.140625" style="491"/>
    <col min="257" max="257" width="4.7109375" style="491" customWidth="1"/>
    <col min="258" max="258" width="26" style="491" customWidth="1"/>
    <col min="259" max="259" width="19.28515625" style="491" customWidth="1"/>
    <col min="260" max="260" width="13.42578125" style="491" customWidth="1"/>
    <col min="261" max="261" width="11.140625" style="491" customWidth="1"/>
    <col min="262" max="262" width="12.5703125" style="491" customWidth="1"/>
    <col min="263" max="512" width="9.140625" style="491"/>
    <col min="513" max="513" width="4.7109375" style="491" customWidth="1"/>
    <col min="514" max="514" width="26" style="491" customWidth="1"/>
    <col min="515" max="515" width="19.28515625" style="491" customWidth="1"/>
    <col min="516" max="516" width="13.42578125" style="491" customWidth="1"/>
    <col min="517" max="517" width="11.140625" style="491" customWidth="1"/>
    <col min="518" max="518" width="12.5703125" style="491" customWidth="1"/>
    <col min="519" max="768" width="9.140625" style="491"/>
    <col min="769" max="769" width="4.7109375" style="491" customWidth="1"/>
    <col min="770" max="770" width="26" style="491" customWidth="1"/>
    <col min="771" max="771" width="19.28515625" style="491" customWidth="1"/>
    <col min="772" max="772" width="13.42578125" style="491" customWidth="1"/>
    <col min="773" max="773" width="11.140625" style="491" customWidth="1"/>
    <col min="774" max="774" width="12.5703125" style="491" customWidth="1"/>
    <col min="775" max="1024" width="9.140625" style="491"/>
    <col min="1025" max="1025" width="4.7109375" style="491" customWidth="1"/>
    <col min="1026" max="1026" width="26" style="491" customWidth="1"/>
    <col min="1027" max="1027" width="19.28515625" style="491" customWidth="1"/>
    <col min="1028" max="1028" width="13.42578125" style="491" customWidth="1"/>
    <col min="1029" max="1029" width="11.140625" style="491" customWidth="1"/>
    <col min="1030" max="1030" width="12.5703125" style="491" customWidth="1"/>
    <col min="1031" max="1280" width="9.140625" style="491"/>
    <col min="1281" max="1281" width="4.7109375" style="491" customWidth="1"/>
    <col min="1282" max="1282" width="26" style="491" customWidth="1"/>
    <col min="1283" max="1283" width="19.28515625" style="491" customWidth="1"/>
    <col min="1284" max="1284" width="13.42578125" style="491" customWidth="1"/>
    <col min="1285" max="1285" width="11.140625" style="491" customWidth="1"/>
    <col min="1286" max="1286" width="12.5703125" style="491" customWidth="1"/>
    <col min="1287" max="1536" width="9.140625" style="491"/>
    <col min="1537" max="1537" width="4.7109375" style="491" customWidth="1"/>
    <col min="1538" max="1538" width="26" style="491" customWidth="1"/>
    <col min="1539" max="1539" width="19.28515625" style="491" customWidth="1"/>
    <col min="1540" max="1540" width="13.42578125" style="491" customWidth="1"/>
    <col min="1541" max="1541" width="11.140625" style="491" customWidth="1"/>
    <col min="1542" max="1542" width="12.5703125" style="491" customWidth="1"/>
    <col min="1543" max="1792" width="9.140625" style="491"/>
    <col min="1793" max="1793" width="4.7109375" style="491" customWidth="1"/>
    <col min="1794" max="1794" width="26" style="491" customWidth="1"/>
    <col min="1795" max="1795" width="19.28515625" style="491" customWidth="1"/>
    <col min="1796" max="1796" width="13.42578125" style="491" customWidth="1"/>
    <col min="1797" max="1797" width="11.140625" style="491" customWidth="1"/>
    <col min="1798" max="1798" width="12.5703125" style="491" customWidth="1"/>
    <col min="1799" max="2048" width="9.140625" style="491"/>
    <col min="2049" max="2049" width="4.7109375" style="491" customWidth="1"/>
    <col min="2050" max="2050" width="26" style="491" customWidth="1"/>
    <col min="2051" max="2051" width="19.28515625" style="491" customWidth="1"/>
    <col min="2052" max="2052" width="13.42578125" style="491" customWidth="1"/>
    <col min="2053" max="2053" width="11.140625" style="491" customWidth="1"/>
    <col min="2054" max="2054" width="12.5703125" style="491" customWidth="1"/>
    <col min="2055" max="2304" width="9.140625" style="491"/>
    <col min="2305" max="2305" width="4.7109375" style="491" customWidth="1"/>
    <col min="2306" max="2306" width="26" style="491" customWidth="1"/>
    <col min="2307" max="2307" width="19.28515625" style="491" customWidth="1"/>
    <col min="2308" max="2308" width="13.42578125" style="491" customWidth="1"/>
    <col min="2309" max="2309" width="11.140625" style="491" customWidth="1"/>
    <col min="2310" max="2310" width="12.5703125" style="491" customWidth="1"/>
    <col min="2311" max="2560" width="9.140625" style="491"/>
    <col min="2561" max="2561" width="4.7109375" style="491" customWidth="1"/>
    <col min="2562" max="2562" width="26" style="491" customWidth="1"/>
    <col min="2563" max="2563" width="19.28515625" style="491" customWidth="1"/>
    <col min="2564" max="2564" width="13.42578125" style="491" customWidth="1"/>
    <col min="2565" max="2565" width="11.140625" style="491" customWidth="1"/>
    <col min="2566" max="2566" width="12.5703125" style="491" customWidth="1"/>
    <col min="2567" max="2816" width="9.140625" style="491"/>
    <col min="2817" max="2817" width="4.7109375" style="491" customWidth="1"/>
    <col min="2818" max="2818" width="26" style="491" customWidth="1"/>
    <col min="2819" max="2819" width="19.28515625" style="491" customWidth="1"/>
    <col min="2820" max="2820" width="13.42578125" style="491" customWidth="1"/>
    <col min="2821" max="2821" width="11.140625" style="491" customWidth="1"/>
    <col min="2822" max="2822" width="12.5703125" style="491" customWidth="1"/>
    <col min="2823" max="3072" width="9.140625" style="491"/>
    <col min="3073" max="3073" width="4.7109375" style="491" customWidth="1"/>
    <col min="3074" max="3074" width="26" style="491" customWidth="1"/>
    <col min="3075" max="3075" width="19.28515625" style="491" customWidth="1"/>
    <col min="3076" max="3076" width="13.42578125" style="491" customWidth="1"/>
    <col min="3077" max="3077" width="11.140625" style="491" customWidth="1"/>
    <col min="3078" max="3078" width="12.5703125" style="491" customWidth="1"/>
    <col min="3079" max="3328" width="9.140625" style="491"/>
    <col min="3329" max="3329" width="4.7109375" style="491" customWidth="1"/>
    <col min="3330" max="3330" width="26" style="491" customWidth="1"/>
    <col min="3331" max="3331" width="19.28515625" style="491" customWidth="1"/>
    <col min="3332" max="3332" width="13.42578125" style="491" customWidth="1"/>
    <col min="3333" max="3333" width="11.140625" style="491" customWidth="1"/>
    <col min="3334" max="3334" width="12.5703125" style="491" customWidth="1"/>
    <col min="3335" max="3584" width="9.140625" style="491"/>
    <col min="3585" max="3585" width="4.7109375" style="491" customWidth="1"/>
    <col min="3586" max="3586" width="26" style="491" customWidth="1"/>
    <col min="3587" max="3587" width="19.28515625" style="491" customWidth="1"/>
    <col min="3588" max="3588" width="13.42578125" style="491" customWidth="1"/>
    <col min="3589" max="3589" width="11.140625" style="491" customWidth="1"/>
    <col min="3590" max="3590" width="12.5703125" style="491" customWidth="1"/>
    <col min="3591" max="3840" width="9.140625" style="491"/>
    <col min="3841" max="3841" width="4.7109375" style="491" customWidth="1"/>
    <col min="3842" max="3842" width="26" style="491" customWidth="1"/>
    <col min="3843" max="3843" width="19.28515625" style="491" customWidth="1"/>
    <col min="3844" max="3844" width="13.42578125" style="491" customWidth="1"/>
    <col min="3845" max="3845" width="11.140625" style="491" customWidth="1"/>
    <col min="3846" max="3846" width="12.5703125" style="491" customWidth="1"/>
    <col min="3847" max="4096" width="9.140625" style="491"/>
    <col min="4097" max="4097" width="4.7109375" style="491" customWidth="1"/>
    <col min="4098" max="4098" width="26" style="491" customWidth="1"/>
    <col min="4099" max="4099" width="19.28515625" style="491" customWidth="1"/>
    <col min="4100" max="4100" width="13.42578125" style="491" customWidth="1"/>
    <col min="4101" max="4101" width="11.140625" style="491" customWidth="1"/>
    <col min="4102" max="4102" width="12.5703125" style="491" customWidth="1"/>
    <col min="4103" max="4352" width="9.140625" style="491"/>
    <col min="4353" max="4353" width="4.7109375" style="491" customWidth="1"/>
    <col min="4354" max="4354" width="26" style="491" customWidth="1"/>
    <col min="4355" max="4355" width="19.28515625" style="491" customWidth="1"/>
    <col min="4356" max="4356" width="13.42578125" style="491" customWidth="1"/>
    <col min="4357" max="4357" width="11.140625" style="491" customWidth="1"/>
    <col min="4358" max="4358" width="12.5703125" style="491" customWidth="1"/>
    <col min="4359" max="4608" width="9.140625" style="491"/>
    <col min="4609" max="4609" width="4.7109375" style="491" customWidth="1"/>
    <col min="4610" max="4610" width="26" style="491" customWidth="1"/>
    <col min="4611" max="4611" width="19.28515625" style="491" customWidth="1"/>
    <col min="4612" max="4612" width="13.42578125" style="491" customWidth="1"/>
    <col min="4613" max="4613" width="11.140625" style="491" customWidth="1"/>
    <col min="4614" max="4614" width="12.5703125" style="491" customWidth="1"/>
    <col min="4615" max="4864" width="9.140625" style="491"/>
    <col min="4865" max="4865" width="4.7109375" style="491" customWidth="1"/>
    <col min="4866" max="4866" width="26" style="491" customWidth="1"/>
    <col min="4867" max="4867" width="19.28515625" style="491" customWidth="1"/>
    <col min="4868" max="4868" width="13.42578125" style="491" customWidth="1"/>
    <col min="4869" max="4869" width="11.140625" style="491" customWidth="1"/>
    <col min="4870" max="4870" width="12.5703125" style="491" customWidth="1"/>
    <col min="4871" max="5120" width="9.140625" style="491"/>
    <col min="5121" max="5121" width="4.7109375" style="491" customWidth="1"/>
    <col min="5122" max="5122" width="26" style="491" customWidth="1"/>
    <col min="5123" max="5123" width="19.28515625" style="491" customWidth="1"/>
    <col min="5124" max="5124" width="13.42578125" style="491" customWidth="1"/>
    <col min="5125" max="5125" width="11.140625" style="491" customWidth="1"/>
    <col min="5126" max="5126" width="12.5703125" style="491" customWidth="1"/>
    <col min="5127" max="5376" width="9.140625" style="491"/>
    <col min="5377" max="5377" width="4.7109375" style="491" customWidth="1"/>
    <col min="5378" max="5378" width="26" style="491" customWidth="1"/>
    <col min="5379" max="5379" width="19.28515625" style="491" customWidth="1"/>
    <col min="5380" max="5380" width="13.42578125" style="491" customWidth="1"/>
    <col min="5381" max="5381" width="11.140625" style="491" customWidth="1"/>
    <col min="5382" max="5382" width="12.5703125" style="491" customWidth="1"/>
    <col min="5383" max="5632" width="9.140625" style="491"/>
    <col min="5633" max="5633" width="4.7109375" style="491" customWidth="1"/>
    <col min="5634" max="5634" width="26" style="491" customWidth="1"/>
    <col min="5635" max="5635" width="19.28515625" style="491" customWidth="1"/>
    <col min="5636" max="5636" width="13.42578125" style="491" customWidth="1"/>
    <col min="5637" max="5637" width="11.140625" style="491" customWidth="1"/>
    <col min="5638" max="5638" width="12.5703125" style="491" customWidth="1"/>
    <col min="5639" max="5888" width="9.140625" style="491"/>
    <col min="5889" max="5889" width="4.7109375" style="491" customWidth="1"/>
    <col min="5890" max="5890" width="26" style="491" customWidth="1"/>
    <col min="5891" max="5891" width="19.28515625" style="491" customWidth="1"/>
    <col min="5892" max="5892" width="13.42578125" style="491" customWidth="1"/>
    <col min="5893" max="5893" width="11.140625" style="491" customWidth="1"/>
    <col min="5894" max="5894" width="12.5703125" style="491" customWidth="1"/>
    <col min="5895" max="6144" width="9.140625" style="491"/>
    <col min="6145" max="6145" width="4.7109375" style="491" customWidth="1"/>
    <col min="6146" max="6146" width="26" style="491" customWidth="1"/>
    <col min="6147" max="6147" width="19.28515625" style="491" customWidth="1"/>
    <col min="6148" max="6148" width="13.42578125" style="491" customWidth="1"/>
    <col min="6149" max="6149" width="11.140625" style="491" customWidth="1"/>
    <col min="6150" max="6150" width="12.5703125" style="491" customWidth="1"/>
    <col min="6151" max="6400" width="9.140625" style="491"/>
    <col min="6401" max="6401" width="4.7109375" style="491" customWidth="1"/>
    <col min="6402" max="6402" width="26" style="491" customWidth="1"/>
    <col min="6403" max="6403" width="19.28515625" style="491" customWidth="1"/>
    <col min="6404" max="6404" width="13.42578125" style="491" customWidth="1"/>
    <col min="6405" max="6405" width="11.140625" style="491" customWidth="1"/>
    <col min="6406" max="6406" width="12.5703125" style="491" customWidth="1"/>
    <col min="6407" max="6656" width="9.140625" style="491"/>
    <col min="6657" max="6657" width="4.7109375" style="491" customWidth="1"/>
    <col min="6658" max="6658" width="26" style="491" customWidth="1"/>
    <col min="6659" max="6659" width="19.28515625" style="491" customWidth="1"/>
    <col min="6660" max="6660" width="13.42578125" style="491" customWidth="1"/>
    <col min="6661" max="6661" width="11.140625" style="491" customWidth="1"/>
    <col min="6662" max="6662" width="12.5703125" style="491" customWidth="1"/>
    <col min="6663" max="6912" width="9.140625" style="491"/>
    <col min="6913" max="6913" width="4.7109375" style="491" customWidth="1"/>
    <col min="6914" max="6914" width="26" style="491" customWidth="1"/>
    <col min="6915" max="6915" width="19.28515625" style="491" customWidth="1"/>
    <col min="6916" max="6916" width="13.42578125" style="491" customWidth="1"/>
    <col min="6917" max="6917" width="11.140625" style="491" customWidth="1"/>
    <col min="6918" max="6918" width="12.5703125" style="491" customWidth="1"/>
    <col min="6919" max="7168" width="9.140625" style="491"/>
    <col min="7169" max="7169" width="4.7109375" style="491" customWidth="1"/>
    <col min="7170" max="7170" width="26" style="491" customWidth="1"/>
    <col min="7171" max="7171" width="19.28515625" style="491" customWidth="1"/>
    <col min="7172" max="7172" width="13.42578125" style="491" customWidth="1"/>
    <col min="7173" max="7173" width="11.140625" style="491" customWidth="1"/>
    <col min="7174" max="7174" width="12.5703125" style="491" customWidth="1"/>
    <col min="7175" max="7424" width="9.140625" style="491"/>
    <col min="7425" max="7425" width="4.7109375" style="491" customWidth="1"/>
    <col min="7426" max="7426" width="26" style="491" customWidth="1"/>
    <col min="7427" max="7427" width="19.28515625" style="491" customWidth="1"/>
    <col min="7428" max="7428" width="13.42578125" style="491" customWidth="1"/>
    <col min="7429" max="7429" width="11.140625" style="491" customWidth="1"/>
    <col min="7430" max="7430" width="12.5703125" style="491" customWidth="1"/>
    <col min="7431" max="7680" width="9.140625" style="491"/>
    <col min="7681" max="7681" width="4.7109375" style="491" customWidth="1"/>
    <col min="7682" max="7682" width="26" style="491" customWidth="1"/>
    <col min="7683" max="7683" width="19.28515625" style="491" customWidth="1"/>
    <col min="7684" max="7684" width="13.42578125" style="491" customWidth="1"/>
    <col min="7685" max="7685" width="11.140625" style="491" customWidth="1"/>
    <col min="7686" max="7686" width="12.5703125" style="491" customWidth="1"/>
    <col min="7687" max="7936" width="9.140625" style="491"/>
    <col min="7937" max="7937" width="4.7109375" style="491" customWidth="1"/>
    <col min="7938" max="7938" width="26" style="491" customWidth="1"/>
    <col min="7939" max="7939" width="19.28515625" style="491" customWidth="1"/>
    <col min="7940" max="7940" width="13.42578125" style="491" customWidth="1"/>
    <col min="7941" max="7941" width="11.140625" style="491" customWidth="1"/>
    <col min="7942" max="7942" width="12.5703125" style="491" customWidth="1"/>
    <col min="7943" max="8192" width="9.140625" style="491"/>
    <col min="8193" max="8193" width="4.7109375" style="491" customWidth="1"/>
    <col min="8194" max="8194" width="26" style="491" customWidth="1"/>
    <col min="8195" max="8195" width="19.28515625" style="491" customWidth="1"/>
    <col min="8196" max="8196" width="13.42578125" style="491" customWidth="1"/>
    <col min="8197" max="8197" width="11.140625" style="491" customWidth="1"/>
    <col min="8198" max="8198" width="12.5703125" style="491" customWidth="1"/>
    <col min="8199" max="8448" width="9.140625" style="491"/>
    <col min="8449" max="8449" width="4.7109375" style="491" customWidth="1"/>
    <col min="8450" max="8450" width="26" style="491" customWidth="1"/>
    <col min="8451" max="8451" width="19.28515625" style="491" customWidth="1"/>
    <col min="8452" max="8452" width="13.42578125" style="491" customWidth="1"/>
    <col min="8453" max="8453" width="11.140625" style="491" customWidth="1"/>
    <col min="8454" max="8454" width="12.5703125" style="491" customWidth="1"/>
    <col min="8455" max="8704" width="9.140625" style="491"/>
    <col min="8705" max="8705" width="4.7109375" style="491" customWidth="1"/>
    <col min="8706" max="8706" width="26" style="491" customWidth="1"/>
    <col min="8707" max="8707" width="19.28515625" style="491" customWidth="1"/>
    <col min="8708" max="8708" width="13.42578125" style="491" customWidth="1"/>
    <col min="8709" max="8709" width="11.140625" style="491" customWidth="1"/>
    <col min="8710" max="8710" width="12.5703125" style="491" customWidth="1"/>
    <col min="8711" max="8960" width="9.140625" style="491"/>
    <col min="8961" max="8961" width="4.7109375" style="491" customWidth="1"/>
    <col min="8962" max="8962" width="26" style="491" customWidth="1"/>
    <col min="8963" max="8963" width="19.28515625" style="491" customWidth="1"/>
    <col min="8964" max="8964" width="13.42578125" style="491" customWidth="1"/>
    <col min="8965" max="8965" width="11.140625" style="491" customWidth="1"/>
    <col min="8966" max="8966" width="12.5703125" style="491" customWidth="1"/>
    <col min="8967" max="9216" width="9.140625" style="491"/>
    <col min="9217" max="9217" width="4.7109375" style="491" customWidth="1"/>
    <col min="9218" max="9218" width="26" style="491" customWidth="1"/>
    <col min="9219" max="9219" width="19.28515625" style="491" customWidth="1"/>
    <col min="9220" max="9220" width="13.42578125" style="491" customWidth="1"/>
    <col min="9221" max="9221" width="11.140625" style="491" customWidth="1"/>
    <col min="9222" max="9222" width="12.5703125" style="491" customWidth="1"/>
    <col min="9223" max="9472" width="9.140625" style="491"/>
    <col min="9473" max="9473" width="4.7109375" style="491" customWidth="1"/>
    <col min="9474" max="9474" width="26" style="491" customWidth="1"/>
    <col min="9475" max="9475" width="19.28515625" style="491" customWidth="1"/>
    <col min="9476" max="9476" width="13.42578125" style="491" customWidth="1"/>
    <col min="9477" max="9477" width="11.140625" style="491" customWidth="1"/>
    <col min="9478" max="9478" width="12.5703125" style="491" customWidth="1"/>
    <col min="9479" max="9728" width="9.140625" style="491"/>
    <col min="9729" max="9729" width="4.7109375" style="491" customWidth="1"/>
    <col min="9730" max="9730" width="26" style="491" customWidth="1"/>
    <col min="9731" max="9731" width="19.28515625" style="491" customWidth="1"/>
    <col min="9732" max="9732" width="13.42578125" style="491" customWidth="1"/>
    <col min="9733" max="9733" width="11.140625" style="491" customWidth="1"/>
    <col min="9734" max="9734" width="12.5703125" style="491" customWidth="1"/>
    <col min="9735" max="9984" width="9.140625" style="491"/>
    <col min="9985" max="9985" width="4.7109375" style="491" customWidth="1"/>
    <col min="9986" max="9986" width="26" style="491" customWidth="1"/>
    <col min="9987" max="9987" width="19.28515625" style="491" customWidth="1"/>
    <col min="9988" max="9988" width="13.42578125" style="491" customWidth="1"/>
    <col min="9989" max="9989" width="11.140625" style="491" customWidth="1"/>
    <col min="9990" max="9990" width="12.5703125" style="491" customWidth="1"/>
    <col min="9991" max="10240" width="9.140625" style="491"/>
    <col min="10241" max="10241" width="4.7109375" style="491" customWidth="1"/>
    <col min="10242" max="10242" width="26" style="491" customWidth="1"/>
    <col min="10243" max="10243" width="19.28515625" style="491" customWidth="1"/>
    <col min="10244" max="10244" width="13.42578125" style="491" customWidth="1"/>
    <col min="10245" max="10245" width="11.140625" style="491" customWidth="1"/>
    <col min="10246" max="10246" width="12.5703125" style="491" customWidth="1"/>
    <col min="10247" max="10496" width="9.140625" style="491"/>
    <col min="10497" max="10497" width="4.7109375" style="491" customWidth="1"/>
    <col min="10498" max="10498" width="26" style="491" customWidth="1"/>
    <col min="10499" max="10499" width="19.28515625" style="491" customWidth="1"/>
    <col min="10500" max="10500" width="13.42578125" style="491" customWidth="1"/>
    <col min="10501" max="10501" width="11.140625" style="491" customWidth="1"/>
    <col min="10502" max="10502" width="12.5703125" style="491" customWidth="1"/>
    <col min="10503" max="10752" width="9.140625" style="491"/>
    <col min="10753" max="10753" width="4.7109375" style="491" customWidth="1"/>
    <col min="10754" max="10754" width="26" style="491" customWidth="1"/>
    <col min="10755" max="10755" width="19.28515625" style="491" customWidth="1"/>
    <col min="10756" max="10756" width="13.42578125" style="491" customWidth="1"/>
    <col min="10757" max="10757" width="11.140625" style="491" customWidth="1"/>
    <col min="10758" max="10758" width="12.5703125" style="491" customWidth="1"/>
    <col min="10759" max="11008" width="9.140625" style="491"/>
    <col min="11009" max="11009" width="4.7109375" style="491" customWidth="1"/>
    <col min="11010" max="11010" width="26" style="491" customWidth="1"/>
    <col min="11011" max="11011" width="19.28515625" style="491" customWidth="1"/>
    <col min="11012" max="11012" width="13.42578125" style="491" customWidth="1"/>
    <col min="11013" max="11013" width="11.140625" style="491" customWidth="1"/>
    <col min="11014" max="11014" width="12.5703125" style="491" customWidth="1"/>
    <col min="11015" max="11264" width="9.140625" style="491"/>
    <col min="11265" max="11265" width="4.7109375" style="491" customWidth="1"/>
    <col min="11266" max="11266" width="26" style="491" customWidth="1"/>
    <col min="11267" max="11267" width="19.28515625" style="491" customWidth="1"/>
    <col min="11268" max="11268" width="13.42578125" style="491" customWidth="1"/>
    <col min="11269" max="11269" width="11.140625" style="491" customWidth="1"/>
    <col min="11270" max="11270" width="12.5703125" style="491" customWidth="1"/>
    <col min="11271" max="11520" width="9.140625" style="491"/>
    <col min="11521" max="11521" width="4.7109375" style="491" customWidth="1"/>
    <col min="11522" max="11522" width="26" style="491" customWidth="1"/>
    <col min="11523" max="11523" width="19.28515625" style="491" customWidth="1"/>
    <col min="11524" max="11524" width="13.42578125" style="491" customWidth="1"/>
    <col min="11525" max="11525" width="11.140625" style="491" customWidth="1"/>
    <col min="11526" max="11526" width="12.5703125" style="491" customWidth="1"/>
    <col min="11527" max="11776" width="9.140625" style="491"/>
    <col min="11777" max="11777" width="4.7109375" style="491" customWidth="1"/>
    <col min="11778" max="11778" width="26" style="491" customWidth="1"/>
    <col min="11779" max="11779" width="19.28515625" style="491" customWidth="1"/>
    <col min="11780" max="11780" width="13.42578125" style="491" customWidth="1"/>
    <col min="11781" max="11781" width="11.140625" style="491" customWidth="1"/>
    <col min="11782" max="11782" width="12.5703125" style="491" customWidth="1"/>
    <col min="11783" max="12032" width="9.140625" style="491"/>
    <col min="12033" max="12033" width="4.7109375" style="491" customWidth="1"/>
    <col min="12034" max="12034" width="26" style="491" customWidth="1"/>
    <col min="12035" max="12035" width="19.28515625" style="491" customWidth="1"/>
    <col min="12036" max="12036" width="13.42578125" style="491" customWidth="1"/>
    <col min="12037" max="12037" width="11.140625" style="491" customWidth="1"/>
    <col min="12038" max="12038" width="12.5703125" style="491" customWidth="1"/>
    <col min="12039" max="12288" width="9.140625" style="491"/>
    <col min="12289" max="12289" width="4.7109375" style="491" customWidth="1"/>
    <col min="12290" max="12290" width="26" style="491" customWidth="1"/>
    <col min="12291" max="12291" width="19.28515625" style="491" customWidth="1"/>
    <col min="12292" max="12292" width="13.42578125" style="491" customWidth="1"/>
    <col min="12293" max="12293" width="11.140625" style="491" customWidth="1"/>
    <col min="12294" max="12294" width="12.5703125" style="491" customWidth="1"/>
    <col min="12295" max="12544" width="9.140625" style="491"/>
    <col min="12545" max="12545" width="4.7109375" style="491" customWidth="1"/>
    <col min="12546" max="12546" width="26" style="491" customWidth="1"/>
    <col min="12547" max="12547" width="19.28515625" style="491" customWidth="1"/>
    <col min="12548" max="12548" width="13.42578125" style="491" customWidth="1"/>
    <col min="12549" max="12549" width="11.140625" style="491" customWidth="1"/>
    <col min="12550" max="12550" width="12.5703125" style="491" customWidth="1"/>
    <col min="12551" max="12800" width="9.140625" style="491"/>
    <col min="12801" max="12801" width="4.7109375" style="491" customWidth="1"/>
    <col min="12802" max="12802" width="26" style="491" customWidth="1"/>
    <col min="12803" max="12803" width="19.28515625" style="491" customWidth="1"/>
    <col min="12804" max="12804" width="13.42578125" style="491" customWidth="1"/>
    <col min="12805" max="12805" width="11.140625" style="491" customWidth="1"/>
    <col min="12806" max="12806" width="12.5703125" style="491" customWidth="1"/>
    <col min="12807" max="13056" width="9.140625" style="491"/>
    <col min="13057" max="13057" width="4.7109375" style="491" customWidth="1"/>
    <col min="13058" max="13058" width="26" style="491" customWidth="1"/>
    <col min="13059" max="13059" width="19.28515625" style="491" customWidth="1"/>
    <col min="13060" max="13060" width="13.42578125" style="491" customWidth="1"/>
    <col min="13061" max="13061" width="11.140625" style="491" customWidth="1"/>
    <col min="13062" max="13062" width="12.5703125" style="491" customWidth="1"/>
    <col min="13063" max="13312" width="9.140625" style="491"/>
    <col min="13313" max="13313" width="4.7109375" style="491" customWidth="1"/>
    <col min="13314" max="13314" width="26" style="491" customWidth="1"/>
    <col min="13315" max="13315" width="19.28515625" style="491" customWidth="1"/>
    <col min="13316" max="13316" width="13.42578125" style="491" customWidth="1"/>
    <col min="13317" max="13317" width="11.140625" style="491" customWidth="1"/>
    <col min="13318" max="13318" width="12.5703125" style="491" customWidth="1"/>
    <col min="13319" max="13568" width="9.140625" style="491"/>
    <col min="13569" max="13569" width="4.7109375" style="491" customWidth="1"/>
    <col min="13570" max="13570" width="26" style="491" customWidth="1"/>
    <col min="13571" max="13571" width="19.28515625" style="491" customWidth="1"/>
    <col min="13572" max="13572" width="13.42578125" style="491" customWidth="1"/>
    <col min="13573" max="13573" width="11.140625" style="491" customWidth="1"/>
    <col min="13574" max="13574" width="12.5703125" style="491" customWidth="1"/>
    <col min="13575" max="13824" width="9.140625" style="491"/>
    <col min="13825" max="13825" width="4.7109375" style="491" customWidth="1"/>
    <col min="13826" max="13826" width="26" style="491" customWidth="1"/>
    <col min="13827" max="13827" width="19.28515625" style="491" customWidth="1"/>
    <col min="13828" max="13828" width="13.42578125" style="491" customWidth="1"/>
    <col min="13829" max="13829" width="11.140625" style="491" customWidth="1"/>
    <col min="13830" max="13830" width="12.5703125" style="491" customWidth="1"/>
    <col min="13831" max="14080" width="9.140625" style="491"/>
    <col min="14081" max="14081" width="4.7109375" style="491" customWidth="1"/>
    <col min="14082" max="14082" width="26" style="491" customWidth="1"/>
    <col min="14083" max="14083" width="19.28515625" style="491" customWidth="1"/>
    <col min="14084" max="14084" width="13.42578125" style="491" customWidth="1"/>
    <col min="14085" max="14085" width="11.140625" style="491" customWidth="1"/>
    <col min="14086" max="14086" width="12.5703125" style="491" customWidth="1"/>
    <col min="14087" max="14336" width="9.140625" style="491"/>
    <col min="14337" max="14337" width="4.7109375" style="491" customWidth="1"/>
    <col min="14338" max="14338" width="26" style="491" customWidth="1"/>
    <col min="14339" max="14339" width="19.28515625" style="491" customWidth="1"/>
    <col min="14340" max="14340" width="13.42578125" style="491" customWidth="1"/>
    <col min="14341" max="14341" width="11.140625" style="491" customWidth="1"/>
    <col min="14342" max="14342" width="12.5703125" style="491" customWidth="1"/>
    <col min="14343" max="14592" width="9.140625" style="491"/>
    <col min="14593" max="14593" width="4.7109375" style="491" customWidth="1"/>
    <col min="14594" max="14594" width="26" style="491" customWidth="1"/>
    <col min="14595" max="14595" width="19.28515625" style="491" customWidth="1"/>
    <col min="14596" max="14596" width="13.42578125" style="491" customWidth="1"/>
    <col min="14597" max="14597" width="11.140625" style="491" customWidth="1"/>
    <col min="14598" max="14598" width="12.5703125" style="491" customWidth="1"/>
    <col min="14599" max="14848" width="9.140625" style="491"/>
    <col min="14849" max="14849" width="4.7109375" style="491" customWidth="1"/>
    <col min="14850" max="14850" width="26" style="491" customWidth="1"/>
    <col min="14851" max="14851" width="19.28515625" style="491" customWidth="1"/>
    <col min="14852" max="14852" width="13.42578125" style="491" customWidth="1"/>
    <col min="14853" max="14853" width="11.140625" style="491" customWidth="1"/>
    <col min="14854" max="14854" width="12.5703125" style="491" customWidth="1"/>
    <col min="14855" max="15104" width="9.140625" style="491"/>
    <col min="15105" max="15105" width="4.7109375" style="491" customWidth="1"/>
    <col min="15106" max="15106" width="26" style="491" customWidth="1"/>
    <col min="15107" max="15107" width="19.28515625" style="491" customWidth="1"/>
    <col min="15108" max="15108" width="13.42578125" style="491" customWidth="1"/>
    <col min="15109" max="15109" width="11.140625" style="491" customWidth="1"/>
    <col min="15110" max="15110" width="12.5703125" style="491" customWidth="1"/>
    <col min="15111" max="15360" width="9.140625" style="491"/>
    <col min="15361" max="15361" width="4.7109375" style="491" customWidth="1"/>
    <col min="15362" max="15362" width="26" style="491" customWidth="1"/>
    <col min="15363" max="15363" width="19.28515625" style="491" customWidth="1"/>
    <col min="15364" max="15364" width="13.42578125" style="491" customWidth="1"/>
    <col min="15365" max="15365" width="11.140625" style="491" customWidth="1"/>
    <col min="15366" max="15366" width="12.5703125" style="491" customWidth="1"/>
    <col min="15367" max="15616" width="9.140625" style="491"/>
    <col min="15617" max="15617" width="4.7109375" style="491" customWidth="1"/>
    <col min="15618" max="15618" width="26" style="491" customWidth="1"/>
    <col min="15619" max="15619" width="19.28515625" style="491" customWidth="1"/>
    <col min="15620" max="15620" width="13.42578125" style="491" customWidth="1"/>
    <col min="15621" max="15621" width="11.140625" style="491" customWidth="1"/>
    <col min="15622" max="15622" width="12.5703125" style="491" customWidth="1"/>
    <col min="15623" max="15872" width="9.140625" style="491"/>
    <col min="15873" max="15873" width="4.7109375" style="491" customWidth="1"/>
    <col min="15874" max="15874" width="26" style="491" customWidth="1"/>
    <col min="15875" max="15875" width="19.28515625" style="491" customWidth="1"/>
    <col min="15876" max="15876" width="13.42578125" style="491" customWidth="1"/>
    <col min="15877" max="15877" width="11.140625" style="491" customWidth="1"/>
    <col min="15878" max="15878" width="12.5703125" style="491" customWidth="1"/>
    <col min="15879" max="16128" width="9.140625" style="491"/>
    <col min="16129" max="16129" width="4.7109375" style="491" customWidth="1"/>
    <col min="16130" max="16130" width="26" style="491" customWidth="1"/>
    <col min="16131" max="16131" width="19.28515625" style="491" customWidth="1"/>
    <col min="16132" max="16132" width="13.42578125" style="491" customWidth="1"/>
    <col min="16133" max="16133" width="11.140625" style="491" customWidth="1"/>
    <col min="16134" max="16134" width="12.5703125" style="491" customWidth="1"/>
    <col min="16135" max="16384" width="9.140625" style="491"/>
  </cols>
  <sheetData>
    <row r="1" spans="1:13" s="489" customFormat="1" ht="15.95" customHeight="1" x14ac:dyDescent="0.2">
      <c r="A1" s="1116" t="s">
        <v>1371</v>
      </c>
      <c r="B1" s="1116"/>
      <c r="C1" s="1116"/>
      <c r="D1" s="1116"/>
      <c r="E1" s="1116"/>
      <c r="F1" s="1117"/>
    </row>
    <row r="2" spans="1:13" ht="9" customHeight="1" x14ac:dyDescent="0.15">
      <c r="A2" s="490" t="s">
        <v>1032</v>
      </c>
      <c r="F2" s="492"/>
    </row>
    <row r="3" spans="1:13" ht="9.9499999999999993" customHeight="1" x14ac:dyDescent="0.15">
      <c r="A3" s="1109" t="s">
        <v>1193</v>
      </c>
      <c r="B3" s="1110"/>
      <c r="C3" s="1113" t="s">
        <v>609</v>
      </c>
      <c r="D3" s="1113">
        <v>2020</v>
      </c>
      <c r="E3" s="1115">
        <v>2021</v>
      </c>
      <c r="F3" s="1115">
        <v>2022</v>
      </c>
    </row>
    <row r="4" spans="1:13" ht="9.9499999999999993" customHeight="1" x14ac:dyDescent="0.15">
      <c r="A4" s="1111"/>
      <c r="B4" s="1112"/>
      <c r="C4" s="1113"/>
      <c r="D4" s="1113"/>
      <c r="E4" s="1115"/>
      <c r="F4" s="1115"/>
    </row>
    <row r="5" spans="1:13" ht="5.0999999999999996" customHeight="1" x14ac:dyDescent="0.15"/>
    <row r="6" spans="1:13" s="490" customFormat="1" ht="9" customHeight="1" x14ac:dyDescent="0.15">
      <c r="A6" s="528" t="s">
        <v>1194</v>
      </c>
      <c r="B6" s="529"/>
      <c r="C6" s="491"/>
      <c r="D6" s="491"/>
      <c r="E6" s="491"/>
      <c r="F6" s="491"/>
      <c r="G6" s="491"/>
      <c r="H6" s="491"/>
      <c r="I6" s="491"/>
      <c r="J6" s="491"/>
      <c r="K6" s="491"/>
    </row>
    <row r="7" spans="1:13" ht="9" customHeight="1" x14ac:dyDescent="0.15">
      <c r="A7" s="490" t="s">
        <v>1195</v>
      </c>
      <c r="C7" s="508"/>
      <c r="D7" s="524"/>
      <c r="E7" s="495"/>
      <c r="F7" s="495"/>
    </row>
    <row r="8" spans="1:13" ht="9" customHeight="1" x14ac:dyDescent="0.15">
      <c r="B8" s="491" t="s">
        <v>1196</v>
      </c>
      <c r="C8" s="494" t="s">
        <v>1197</v>
      </c>
      <c r="D8" s="495">
        <v>140.44999999999999</v>
      </c>
      <c r="E8" s="495">
        <v>192.79</v>
      </c>
      <c r="F8" s="495">
        <v>378.13</v>
      </c>
      <c r="H8" s="495"/>
      <c r="L8" s="495"/>
      <c r="M8" s="495"/>
    </row>
    <row r="9" spans="1:13" ht="9" customHeight="1" x14ac:dyDescent="0.15">
      <c r="B9" s="491" t="s">
        <v>1198</v>
      </c>
      <c r="C9" s="494" t="s">
        <v>1036</v>
      </c>
      <c r="D9" s="495">
        <v>137.08000000000001</v>
      </c>
      <c r="E9" s="495">
        <v>247.33</v>
      </c>
      <c r="F9" s="495">
        <v>495.29</v>
      </c>
      <c r="H9" s="495"/>
      <c r="L9" s="495"/>
      <c r="M9" s="495"/>
    </row>
    <row r="10" spans="1:13" ht="9" customHeight="1" x14ac:dyDescent="0.15">
      <c r="B10" s="491" t="s">
        <v>1199</v>
      </c>
      <c r="C10" s="494" t="s">
        <v>1036</v>
      </c>
      <c r="D10" s="495">
        <v>206.88</v>
      </c>
      <c r="E10" s="495">
        <v>315.26</v>
      </c>
      <c r="F10" s="495">
        <v>633.63</v>
      </c>
      <c r="H10" s="495"/>
      <c r="L10" s="495"/>
      <c r="M10" s="495"/>
    </row>
    <row r="11" spans="1:13" ht="9" customHeight="1" x14ac:dyDescent="0.15">
      <c r="B11" s="491" t="s">
        <v>1200</v>
      </c>
      <c r="C11" s="494" t="s">
        <v>1036</v>
      </c>
      <c r="D11" s="495">
        <v>129.47</v>
      </c>
      <c r="E11" s="495">
        <v>203.82</v>
      </c>
      <c r="F11" s="495">
        <v>361.06</v>
      </c>
      <c r="H11" s="495"/>
      <c r="L11" s="495"/>
      <c r="M11" s="495"/>
    </row>
    <row r="12" spans="1:13" ht="9" customHeight="1" x14ac:dyDescent="0.15">
      <c r="A12" s="490" t="s">
        <v>1201</v>
      </c>
      <c r="C12" s="494" t="s">
        <v>46</v>
      </c>
      <c r="D12" s="495"/>
      <c r="E12" s="495"/>
      <c r="F12" s="495"/>
      <c r="H12" s="495"/>
      <c r="L12" s="495"/>
      <c r="M12" s="495"/>
    </row>
    <row r="13" spans="1:13" ht="9" customHeight="1" x14ac:dyDescent="0.15">
      <c r="B13" s="491" t="s">
        <v>1202</v>
      </c>
      <c r="C13" s="494" t="s">
        <v>1203</v>
      </c>
      <c r="D13" s="495">
        <v>152.05000000000001</v>
      </c>
      <c r="E13" s="495">
        <v>185.33</v>
      </c>
      <c r="F13" s="495">
        <v>290.87</v>
      </c>
      <c r="H13" s="495"/>
      <c r="L13" s="495"/>
      <c r="M13" s="495"/>
    </row>
    <row r="14" spans="1:13" ht="9" customHeight="1" x14ac:dyDescent="0.15">
      <c r="A14" s="490" t="s">
        <v>1204</v>
      </c>
      <c r="D14" s="495"/>
      <c r="E14" s="495"/>
      <c r="F14" s="495"/>
      <c r="H14" s="495"/>
      <c r="L14" s="495"/>
      <c r="M14" s="495"/>
    </row>
    <row r="15" spans="1:13" ht="9" customHeight="1" x14ac:dyDescent="0.15">
      <c r="B15" s="491" t="s">
        <v>1205</v>
      </c>
      <c r="C15" s="494" t="s">
        <v>1203</v>
      </c>
      <c r="D15" s="500">
        <v>82.32</v>
      </c>
      <c r="E15" s="500">
        <v>101.53</v>
      </c>
      <c r="F15" s="500">
        <v>141.43</v>
      </c>
      <c r="H15" s="495"/>
      <c r="L15" s="495"/>
      <c r="M15" s="495"/>
    </row>
    <row r="16" spans="1:13" ht="9" customHeight="1" x14ac:dyDescent="0.15">
      <c r="A16" s="528" t="s">
        <v>1206</v>
      </c>
      <c r="B16" s="529"/>
      <c r="C16" s="497"/>
      <c r="D16" s="495"/>
      <c r="E16" s="495"/>
      <c r="F16" s="495"/>
      <c r="H16" s="495"/>
      <c r="L16" s="495"/>
      <c r="M16" s="495"/>
    </row>
    <row r="17" spans="1:13" ht="9" customHeight="1" x14ac:dyDescent="0.15">
      <c r="A17" s="490" t="s">
        <v>1207</v>
      </c>
      <c r="C17" s="494"/>
      <c r="D17" s="495"/>
      <c r="E17" s="495"/>
      <c r="F17" s="495"/>
      <c r="H17" s="495"/>
      <c r="L17" s="495"/>
      <c r="M17" s="495"/>
    </row>
    <row r="18" spans="1:13" ht="9" customHeight="1" x14ac:dyDescent="0.15">
      <c r="B18" s="491" t="s">
        <v>1208</v>
      </c>
      <c r="C18" s="494" t="s">
        <v>1209</v>
      </c>
      <c r="D18" s="495">
        <v>53.51</v>
      </c>
      <c r="E18" s="495">
        <v>75.63</v>
      </c>
      <c r="F18" s="495">
        <v>127.15</v>
      </c>
      <c r="H18" s="495"/>
      <c r="L18" s="495"/>
      <c r="M18" s="495"/>
    </row>
    <row r="19" spans="1:13" ht="9" customHeight="1" x14ac:dyDescent="0.15">
      <c r="A19" s="490" t="s">
        <v>1210</v>
      </c>
      <c r="C19" s="494"/>
      <c r="D19" s="495"/>
      <c r="E19" s="495"/>
      <c r="F19" s="495"/>
      <c r="H19" s="495"/>
      <c r="L19" s="495"/>
      <c r="M19" s="495"/>
    </row>
    <row r="20" spans="1:13" ht="9" customHeight="1" x14ac:dyDescent="0.15">
      <c r="B20" s="491" t="s">
        <v>1211</v>
      </c>
      <c r="C20" s="494" t="s">
        <v>1212</v>
      </c>
      <c r="D20" s="495">
        <v>53.36</v>
      </c>
      <c r="E20" s="495">
        <v>72.569999999999993</v>
      </c>
      <c r="F20" s="495">
        <v>128.66999999999999</v>
      </c>
      <c r="H20" s="495"/>
      <c r="L20" s="495"/>
      <c r="M20" s="495"/>
    </row>
    <row r="21" spans="1:13" ht="9" customHeight="1" x14ac:dyDescent="0.15">
      <c r="B21" s="491" t="s">
        <v>1213</v>
      </c>
      <c r="C21" s="494" t="s">
        <v>1036</v>
      </c>
      <c r="D21" s="495">
        <v>45.41</v>
      </c>
      <c r="E21" s="495">
        <v>52.7</v>
      </c>
      <c r="F21" s="495">
        <v>95.61</v>
      </c>
      <c r="H21" s="495"/>
      <c r="L21" s="495"/>
      <c r="M21" s="495"/>
    </row>
    <row r="22" spans="1:13" ht="5.0999999999999996" customHeight="1" thickBot="1" x14ac:dyDescent="0.2">
      <c r="A22" s="504"/>
      <c r="B22" s="504"/>
      <c r="C22" s="510"/>
      <c r="D22" s="505"/>
      <c r="E22" s="505"/>
      <c r="F22" s="505"/>
    </row>
    <row r="23" spans="1:13" ht="9" customHeight="1" thickTop="1" x14ac:dyDescent="0.15">
      <c r="A23" s="506" t="s">
        <v>1214</v>
      </c>
      <c r="C23" s="494"/>
      <c r="D23" s="507"/>
      <c r="E23" s="507"/>
      <c r="F23" s="507"/>
    </row>
    <row r="24" spans="1:13" ht="9" customHeight="1" x14ac:dyDescent="0.15">
      <c r="A24" s="506" t="s">
        <v>1094</v>
      </c>
      <c r="C24" s="494"/>
      <c r="D24" s="507"/>
      <c r="E24" s="507"/>
      <c r="F24" s="507"/>
    </row>
    <row r="25" spans="1:13" ht="9" customHeight="1" x14ac:dyDescent="0.15">
      <c r="C25" s="494"/>
      <c r="D25" s="507"/>
      <c r="E25" s="507"/>
      <c r="F25" s="507"/>
    </row>
    <row r="26" spans="1:13" ht="9" customHeight="1" x14ac:dyDescent="0.15">
      <c r="C26" s="494"/>
      <c r="D26" s="507"/>
      <c r="E26" s="507"/>
      <c r="F26" s="507"/>
    </row>
    <row r="27" spans="1:13" ht="9" customHeight="1" x14ac:dyDescent="0.15">
      <c r="C27" s="494"/>
      <c r="D27" s="507"/>
      <c r="E27" s="507"/>
      <c r="F27" s="507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F081D-3565-4ED1-97CC-BC9157ADE788}">
  <dimension ref="A1:H16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0" style="491" customWidth="1"/>
    <col min="2" max="2" width="19.28515625" style="491" customWidth="1"/>
    <col min="3" max="5" width="12.5703125" style="491" customWidth="1"/>
    <col min="6" max="256" width="9.140625" style="491"/>
    <col min="257" max="257" width="33" style="491" customWidth="1"/>
    <col min="258" max="258" width="17.7109375" style="491" customWidth="1"/>
    <col min="259" max="261" width="12.140625" style="491" customWidth="1"/>
    <col min="262" max="512" width="9.140625" style="491"/>
    <col min="513" max="513" width="33" style="491" customWidth="1"/>
    <col min="514" max="514" width="17.7109375" style="491" customWidth="1"/>
    <col min="515" max="517" width="12.140625" style="491" customWidth="1"/>
    <col min="518" max="768" width="9.140625" style="491"/>
    <col min="769" max="769" width="33" style="491" customWidth="1"/>
    <col min="770" max="770" width="17.7109375" style="491" customWidth="1"/>
    <col min="771" max="773" width="12.140625" style="491" customWidth="1"/>
    <col min="774" max="1024" width="9.140625" style="491"/>
    <col min="1025" max="1025" width="33" style="491" customWidth="1"/>
    <col min="1026" max="1026" width="17.7109375" style="491" customWidth="1"/>
    <col min="1027" max="1029" width="12.140625" style="491" customWidth="1"/>
    <col min="1030" max="1280" width="9.140625" style="491"/>
    <col min="1281" max="1281" width="33" style="491" customWidth="1"/>
    <col min="1282" max="1282" width="17.7109375" style="491" customWidth="1"/>
    <col min="1283" max="1285" width="12.140625" style="491" customWidth="1"/>
    <col min="1286" max="1536" width="9.140625" style="491"/>
    <col min="1537" max="1537" width="33" style="491" customWidth="1"/>
    <col min="1538" max="1538" width="17.7109375" style="491" customWidth="1"/>
    <col min="1539" max="1541" width="12.140625" style="491" customWidth="1"/>
    <col min="1542" max="1792" width="9.140625" style="491"/>
    <col min="1793" max="1793" width="33" style="491" customWidth="1"/>
    <col min="1794" max="1794" width="17.7109375" style="491" customWidth="1"/>
    <col min="1795" max="1797" width="12.140625" style="491" customWidth="1"/>
    <col min="1798" max="2048" width="9.140625" style="491"/>
    <col min="2049" max="2049" width="33" style="491" customWidth="1"/>
    <col min="2050" max="2050" width="17.7109375" style="491" customWidth="1"/>
    <col min="2051" max="2053" width="12.140625" style="491" customWidth="1"/>
    <col min="2054" max="2304" width="9.140625" style="491"/>
    <col min="2305" max="2305" width="33" style="491" customWidth="1"/>
    <col min="2306" max="2306" width="17.7109375" style="491" customWidth="1"/>
    <col min="2307" max="2309" width="12.140625" style="491" customWidth="1"/>
    <col min="2310" max="2560" width="9.140625" style="491"/>
    <col min="2561" max="2561" width="33" style="491" customWidth="1"/>
    <col min="2562" max="2562" width="17.7109375" style="491" customWidth="1"/>
    <col min="2563" max="2565" width="12.140625" style="491" customWidth="1"/>
    <col min="2566" max="2816" width="9.140625" style="491"/>
    <col min="2817" max="2817" width="33" style="491" customWidth="1"/>
    <col min="2818" max="2818" width="17.7109375" style="491" customWidth="1"/>
    <col min="2819" max="2821" width="12.140625" style="491" customWidth="1"/>
    <col min="2822" max="3072" width="9.140625" style="491"/>
    <col min="3073" max="3073" width="33" style="491" customWidth="1"/>
    <col min="3074" max="3074" width="17.7109375" style="491" customWidth="1"/>
    <col min="3075" max="3077" width="12.140625" style="491" customWidth="1"/>
    <col min="3078" max="3328" width="9.140625" style="491"/>
    <col min="3329" max="3329" width="33" style="491" customWidth="1"/>
    <col min="3330" max="3330" width="17.7109375" style="491" customWidth="1"/>
    <col min="3331" max="3333" width="12.140625" style="491" customWidth="1"/>
    <col min="3334" max="3584" width="9.140625" style="491"/>
    <col min="3585" max="3585" width="33" style="491" customWidth="1"/>
    <col min="3586" max="3586" width="17.7109375" style="491" customWidth="1"/>
    <col min="3587" max="3589" width="12.140625" style="491" customWidth="1"/>
    <col min="3590" max="3840" width="9.140625" style="491"/>
    <col min="3841" max="3841" width="33" style="491" customWidth="1"/>
    <col min="3842" max="3842" width="17.7109375" style="491" customWidth="1"/>
    <col min="3843" max="3845" width="12.140625" style="491" customWidth="1"/>
    <col min="3846" max="4096" width="9.140625" style="491"/>
    <col min="4097" max="4097" width="33" style="491" customWidth="1"/>
    <col min="4098" max="4098" width="17.7109375" style="491" customWidth="1"/>
    <col min="4099" max="4101" width="12.140625" style="491" customWidth="1"/>
    <col min="4102" max="4352" width="9.140625" style="491"/>
    <col min="4353" max="4353" width="33" style="491" customWidth="1"/>
    <col min="4354" max="4354" width="17.7109375" style="491" customWidth="1"/>
    <col min="4355" max="4357" width="12.140625" style="491" customWidth="1"/>
    <col min="4358" max="4608" width="9.140625" style="491"/>
    <col min="4609" max="4609" width="33" style="491" customWidth="1"/>
    <col min="4610" max="4610" width="17.7109375" style="491" customWidth="1"/>
    <col min="4611" max="4613" width="12.140625" style="491" customWidth="1"/>
    <col min="4614" max="4864" width="9.140625" style="491"/>
    <col min="4865" max="4865" width="33" style="491" customWidth="1"/>
    <col min="4866" max="4866" width="17.7109375" style="491" customWidth="1"/>
    <col min="4867" max="4869" width="12.140625" style="491" customWidth="1"/>
    <col min="4870" max="5120" width="9.140625" style="491"/>
    <col min="5121" max="5121" width="33" style="491" customWidth="1"/>
    <col min="5122" max="5122" width="17.7109375" style="491" customWidth="1"/>
    <col min="5123" max="5125" width="12.140625" style="491" customWidth="1"/>
    <col min="5126" max="5376" width="9.140625" style="491"/>
    <col min="5377" max="5377" width="33" style="491" customWidth="1"/>
    <col min="5378" max="5378" width="17.7109375" style="491" customWidth="1"/>
    <col min="5379" max="5381" width="12.140625" style="491" customWidth="1"/>
    <col min="5382" max="5632" width="9.140625" style="491"/>
    <col min="5633" max="5633" width="33" style="491" customWidth="1"/>
    <col min="5634" max="5634" width="17.7109375" style="491" customWidth="1"/>
    <col min="5635" max="5637" width="12.140625" style="491" customWidth="1"/>
    <col min="5638" max="5888" width="9.140625" style="491"/>
    <col min="5889" max="5889" width="33" style="491" customWidth="1"/>
    <col min="5890" max="5890" width="17.7109375" style="491" customWidth="1"/>
    <col min="5891" max="5893" width="12.140625" style="491" customWidth="1"/>
    <col min="5894" max="6144" width="9.140625" style="491"/>
    <col min="6145" max="6145" width="33" style="491" customWidth="1"/>
    <col min="6146" max="6146" width="17.7109375" style="491" customWidth="1"/>
    <col min="6147" max="6149" width="12.140625" style="491" customWidth="1"/>
    <col min="6150" max="6400" width="9.140625" style="491"/>
    <col min="6401" max="6401" width="33" style="491" customWidth="1"/>
    <col min="6402" max="6402" width="17.7109375" style="491" customWidth="1"/>
    <col min="6403" max="6405" width="12.140625" style="491" customWidth="1"/>
    <col min="6406" max="6656" width="9.140625" style="491"/>
    <col min="6657" max="6657" width="33" style="491" customWidth="1"/>
    <col min="6658" max="6658" width="17.7109375" style="491" customWidth="1"/>
    <col min="6659" max="6661" width="12.140625" style="491" customWidth="1"/>
    <col min="6662" max="6912" width="9.140625" style="491"/>
    <col min="6913" max="6913" width="33" style="491" customWidth="1"/>
    <col min="6914" max="6914" width="17.7109375" style="491" customWidth="1"/>
    <col min="6915" max="6917" width="12.140625" style="491" customWidth="1"/>
    <col min="6918" max="7168" width="9.140625" style="491"/>
    <col min="7169" max="7169" width="33" style="491" customWidth="1"/>
    <col min="7170" max="7170" width="17.7109375" style="491" customWidth="1"/>
    <col min="7171" max="7173" width="12.140625" style="491" customWidth="1"/>
    <col min="7174" max="7424" width="9.140625" style="491"/>
    <col min="7425" max="7425" width="33" style="491" customWidth="1"/>
    <col min="7426" max="7426" width="17.7109375" style="491" customWidth="1"/>
    <col min="7427" max="7429" width="12.140625" style="491" customWidth="1"/>
    <col min="7430" max="7680" width="9.140625" style="491"/>
    <col min="7681" max="7681" width="33" style="491" customWidth="1"/>
    <col min="7682" max="7682" width="17.7109375" style="491" customWidth="1"/>
    <col min="7683" max="7685" width="12.140625" style="491" customWidth="1"/>
    <col min="7686" max="7936" width="9.140625" style="491"/>
    <col min="7937" max="7937" width="33" style="491" customWidth="1"/>
    <col min="7938" max="7938" width="17.7109375" style="491" customWidth="1"/>
    <col min="7939" max="7941" width="12.140625" style="491" customWidth="1"/>
    <col min="7942" max="8192" width="9.140625" style="491"/>
    <col min="8193" max="8193" width="33" style="491" customWidth="1"/>
    <col min="8194" max="8194" width="17.7109375" style="491" customWidth="1"/>
    <col min="8195" max="8197" width="12.140625" style="491" customWidth="1"/>
    <col min="8198" max="8448" width="9.140625" style="491"/>
    <col min="8449" max="8449" width="33" style="491" customWidth="1"/>
    <col min="8450" max="8450" width="17.7109375" style="491" customWidth="1"/>
    <col min="8451" max="8453" width="12.140625" style="491" customWidth="1"/>
    <col min="8454" max="8704" width="9.140625" style="491"/>
    <col min="8705" max="8705" width="33" style="491" customWidth="1"/>
    <col min="8706" max="8706" width="17.7109375" style="491" customWidth="1"/>
    <col min="8707" max="8709" width="12.140625" style="491" customWidth="1"/>
    <col min="8710" max="8960" width="9.140625" style="491"/>
    <col min="8961" max="8961" width="33" style="491" customWidth="1"/>
    <col min="8962" max="8962" width="17.7109375" style="491" customWidth="1"/>
    <col min="8963" max="8965" width="12.140625" style="491" customWidth="1"/>
    <col min="8966" max="9216" width="9.140625" style="491"/>
    <col min="9217" max="9217" width="33" style="491" customWidth="1"/>
    <col min="9218" max="9218" width="17.7109375" style="491" customWidth="1"/>
    <col min="9219" max="9221" width="12.140625" style="491" customWidth="1"/>
    <col min="9222" max="9472" width="9.140625" style="491"/>
    <col min="9473" max="9473" width="33" style="491" customWidth="1"/>
    <col min="9474" max="9474" width="17.7109375" style="491" customWidth="1"/>
    <col min="9475" max="9477" width="12.140625" style="491" customWidth="1"/>
    <col min="9478" max="9728" width="9.140625" style="491"/>
    <col min="9729" max="9729" width="33" style="491" customWidth="1"/>
    <col min="9730" max="9730" width="17.7109375" style="491" customWidth="1"/>
    <col min="9731" max="9733" width="12.140625" style="491" customWidth="1"/>
    <col min="9734" max="9984" width="9.140625" style="491"/>
    <col min="9985" max="9985" width="33" style="491" customWidth="1"/>
    <col min="9986" max="9986" width="17.7109375" style="491" customWidth="1"/>
    <col min="9987" max="9989" width="12.140625" style="491" customWidth="1"/>
    <col min="9990" max="10240" width="9.140625" style="491"/>
    <col min="10241" max="10241" width="33" style="491" customWidth="1"/>
    <col min="10242" max="10242" width="17.7109375" style="491" customWidth="1"/>
    <col min="10243" max="10245" width="12.140625" style="491" customWidth="1"/>
    <col min="10246" max="10496" width="9.140625" style="491"/>
    <col min="10497" max="10497" width="33" style="491" customWidth="1"/>
    <col min="10498" max="10498" width="17.7109375" style="491" customWidth="1"/>
    <col min="10499" max="10501" width="12.140625" style="491" customWidth="1"/>
    <col min="10502" max="10752" width="9.140625" style="491"/>
    <col min="10753" max="10753" width="33" style="491" customWidth="1"/>
    <col min="10754" max="10754" width="17.7109375" style="491" customWidth="1"/>
    <col min="10755" max="10757" width="12.140625" style="491" customWidth="1"/>
    <col min="10758" max="11008" width="9.140625" style="491"/>
    <col min="11009" max="11009" width="33" style="491" customWidth="1"/>
    <col min="11010" max="11010" width="17.7109375" style="491" customWidth="1"/>
    <col min="11011" max="11013" width="12.140625" style="491" customWidth="1"/>
    <col min="11014" max="11264" width="9.140625" style="491"/>
    <col min="11265" max="11265" width="33" style="491" customWidth="1"/>
    <col min="11266" max="11266" width="17.7109375" style="491" customWidth="1"/>
    <col min="11267" max="11269" width="12.140625" style="491" customWidth="1"/>
    <col min="11270" max="11520" width="9.140625" style="491"/>
    <col min="11521" max="11521" width="33" style="491" customWidth="1"/>
    <col min="11522" max="11522" width="17.7109375" style="491" customWidth="1"/>
    <col min="11523" max="11525" width="12.140625" style="491" customWidth="1"/>
    <col min="11526" max="11776" width="9.140625" style="491"/>
    <col min="11777" max="11777" width="33" style="491" customWidth="1"/>
    <col min="11778" max="11778" width="17.7109375" style="491" customWidth="1"/>
    <col min="11779" max="11781" width="12.140625" style="491" customWidth="1"/>
    <col min="11782" max="12032" width="9.140625" style="491"/>
    <col min="12033" max="12033" width="33" style="491" customWidth="1"/>
    <col min="12034" max="12034" width="17.7109375" style="491" customWidth="1"/>
    <col min="12035" max="12037" width="12.140625" style="491" customWidth="1"/>
    <col min="12038" max="12288" width="9.140625" style="491"/>
    <col min="12289" max="12289" width="33" style="491" customWidth="1"/>
    <col min="12290" max="12290" width="17.7109375" style="491" customWidth="1"/>
    <col min="12291" max="12293" width="12.140625" style="491" customWidth="1"/>
    <col min="12294" max="12544" width="9.140625" style="491"/>
    <col min="12545" max="12545" width="33" style="491" customWidth="1"/>
    <col min="12546" max="12546" width="17.7109375" style="491" customWidth="1"/>
    <col min="12547" max="12549" width="12.140625" style="491" customWidth="1"/>
    <col min="12550" max="12800" width="9.140625" style="491"/>
    <col min="12801" max="12801" width="33" style="491" customWidth="1"/>
    <col min="12802" max="12802" width="17.7109375" style="491" customWidth="1"/>
    <col min="12803" max="12805" width="12.140625" style="491" customWidth="1"/>
    <col min="12806" max="13056" width="9.140625" style="491"/>
    <col min="13057" max="13057" width="33" style="491" customWidth="1"/>
    <col min="13058" max="13058" width="17.7109375" style="491" customWidth="1"/>
    <col min="13059" max="13061" width="12.140625" style="491" customWidth="1"/>
    <col min="13062" max="13312" width="9.140625" style="491"/>
    <col min="13313" max="13313" width="33" style="491" customWidth="1"/>
    <col min="13314" max="13314" width="17.7109375" style="491" customWidth="1"/>
    <col min="13315" max="13317" width="12.140625" style="491" customWidth="1"/>
    <col min="13318" max="13568" width="9.140625" style="491"/>
    <col min="13569" max="13569" width="33" style="491" customWidth="1"/>
    <col min="13570" max="13570" width="17.7109375" style="491" customWidth="1"/>
    <col min="13571" max="13573" width="12.140625" style="491" customWidth="1"/>
    <col min="13574" max="13824" width="9.140625" style="491"/>
    <col min="13825" max="13825" width="33" style="491" customWidth="1"/>
    <col min="13826" max="13826" width="17.7109375" style="491" customWidth="1"/>
    <col min="13827" max="13829" width="12.140625" style="491" customWidth="1"/>
    <col min="13830" max="14080" width="9.140625" style="491"/>
    <col min="14081" max="14081" width="33" style="491" customWidth="1"/>
    <col min="14082" max="14082" width="17.7109375" style="491" customWidth="1"/>
    <col min="14083" max="14085" width="12.140625" style="491" customWidth="1"/>
    <col min="14086" max="14336" width="9.140625" style="491"/>
    <col min="14337" max="14337" width="33" style="491" customWidth="1"/>
    <col min="14338" max="14338" width="17.7109375" style="491" customWidth="1"/>
    <col min="14339" max="14341" width="12.140625" style="491" customWidth="1"/>
    <col min="14342" max="14592" width="9.140625" style="491"/>
    <col min="14593" max="14593" width="33" style="491" customWidth="1"/>
    <col min="14594" max="14594" width="17.7109375" style="491" customWidth="1"/>
    <col min="14595" max="14597" width="12.140625" style="491" customWidth="1"/>
    <col min="14598" max="14848" width="9.140625" style="491"/>
    <col min="14849" max="14849" width="33" style="491" customWidth="1"/>
    <col min="14850" max="14850" width="17.7109375" style="491" customWidth="1"/>
    <col min="14851" max="14853" width="12.140625" style="491" customWidth="1"/>
    <col min="14854" max="15104" width="9.140625" style="491"/>
    <col min="15105" max="15105" width="33" style="491" customWidth="1"/>
    <col min="15106" max="15106" width="17.7109375" style="491" customWidth="1"/>
    <col min="15107" max="15109" width="12.140625" style="491" customWidth="1"/>
    <col min="15110" max="15360" width="9.140625" style="491"/>
    <col min="15361" max="15361" width="33" style="491" customWidth="1"/>
    <col min="15362" max="15362" width="17.7109375" style="491" customWidth="1"/>
    <col min="15363" max="15365" width="12.140625" style="491" customWidth="1"/>
    <col min="15366" max="15616" width="9.140625" style="491"/>
    <col min="15617" max="15617" width="33" style="491" customWidth="1"/>
    <col min="15618" max="15618" width="17.7109375" style="491" customWidth="1"/>
    <col min="15619" max="15621" width="12.140625" style="491" customWidth="1"/>
    <col min="15622" max="15872" width="9.140625" style="491"/>
    <col min="15873" max="15873" width="33" style="491" customWidth="1"/>
    <col min="15874" max="15874" width="17.7109375" style="491" customWidth="1"/>
    <col min="15875" max="15877" width="12.140625" style="491" customWidth="1"/>
    <col min="15878" max="16128" width="9.140625" style="491"/>
    <col min="16129" max="16129" width="33" style="491" customWidth="1"/>
    <col min="16130" max="16130" width="17.7109375" style="491" customWidth="1"/>
    <col min="16131" max="16133" width="12.140625" style="491" customWidth="1"/>
    <col min="16134" max="16384" width="9.140625" style="491"/>
  </cols>
  <sheetData>
    <row r="1" spans="1:8" s="489" customFormat="1" ht="15.95" customHeight="1" x14ac:dyDescent="0.2">
      <c r="A1" s="1116" t="s">
        <v>1370</v>
      </c>
      <c r="B1" s="1116"/>
      <c r="C1" s="1116"/>
      <c r="D1" s="1116"/>
      <c r="E1" s="1116"/>
    </row>
    <row r="2" spans="1:8" ht="9" customHeight="1" x14ac:dyDescent="0.15">
      <c r="A2" s="490" t="s">
        <v>1032</v>
      </c>
      <c r="E2" s="492"/>
    </row>
    <row r="3" spans="1:8" ht="9.9499999999999993" customHeight="1" x14ac:dyDescent="0.15">
      <c r="A3" s="1121" t="s">
        <v>1215</v>
      </c>
      <c r="B3" s="1113" t="s">
        <v>609</v>
      </c>
      <c r="C3" s="1113">
        <v>2020</v>
      </c>
      <c r="D3" s="1115">
        <v>2021</v>
      </c>
      <c r="E3" s="1115">
        <v>2022</v>
      </c>
    </row>
    <row r="4" spans="1:8" ht="9.9499999999999993" customHeight="1" x14ac:dyDescent="0.15">
      <c r="A4" s="1122"/>
      <c r="B4" s="1114"/>
      <c r="C4" s="1113"/>
      <c r="D4" s="1115"/>
      <c r="E4" s="1115"/>
    </row>
    <row r="5" spans="1:8" ht="5.0999999999999996" customHeight="1" x14ac:dyDescent="0.15"/>
    <row r="6" spans="1:8" ht="9" customHeight="1" x14ac:dyDescent="0.15">
      <c r="A6" s="490" t="s">
        <v>1216</v>
      </c>
      <c r="B6" s="494" t="s">
        <v>1217</v>
      </c>
      <c r="C6" s="496">
        <v>70.819999999999993</v>
      </c>
      <c r="D6" s="496">
        <v>86.46</v>
      </c>
      <c r="E6" s="496">
        <v>125.77</v>
      </c>
      <c r="G6" s="496"/>
    </row>
    <row r="7" spans="1:8" ht="5.0999999999999996" customHeight="1" thickBot="1" x14ac:dyDescent="0.25">
      <c r="A7" s="504"/>
      <c r="B7" s="530"/>
      <c r="C7" s="505"/>
      <c r="D7" s="531"/>
      <c r="E7" s="531"/>
      <c r="H7" s="614"/>
    </row>
    <row r="8" spans="1:8" ht="9" customHeight="1" thickTop="1" x14ac:dyDescent="0.2">
      <c r="A8" s="506" t="s">
        <v>1214</v>
      </c>
      <c r="B8" s="508"/>
      <c r="C8" s="507"/>
      <c r="D8" s="501"/>
      <c r="E8" s="501"/>
      <c r="H8" s="614"/>
    </row>
    <row r="9" spans="1:8" ht="9" customHeight="1" x14ac:dyDescent="0.15">
      <c r="A9" s="506" t="s">
        <v>1094</v>
      </c>
      <c r="B9" s="494"/>
      <c r="C9" s="507"/>
      <c r="D9" s="507"/>
      <c r="E9" s="507"/>
    </row>
    <row r="10" spans="1:8" ht="9" customHeight="1" x14ac:dyDescent="0.15">
      <c r="A10" s="506"/>
      <c r="B10" s="494"/>
      <c r="C10" s="507"/>
      <c r="D10" s="507"/>
      <c r="E10" s="507"/>
    </row>
    <row r="16" spans="1:8" ht="9" customHeight="1" x14ac:dyDescent="0.15">
      <c r="C16" s="532"/>
      <c r="D16" s="532"/>
      <c r="E16" s="532"/>
    </row>
  </sheetData>
  <mergeCells count="6">
    <mergeCell ref="A1:E1"/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618A-17D5-42C5-A917-88168FF9A56E}">
  <dimension ref="A1:M2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4.7109375" style="491" customWidth="1"/>
    <col min="2" max="2" width="26.28515625" style="491" customWidth="1"/>
    <col min="3" max="3" width="19.28515625" style="491" customWidth="1"/>
    <col min="4" max="6" width="12.140625" style="491" customWidth="1"/>
    <col min="7" max="256" width="9.140625" style="491"/>
    <col min="257" max="257" width="4.7109375" style="491" customWidth="1"/>
    <col min="258" max="258" width="22.28515625" style="491" customWidth="1"/>
    <col min="259" max="259" width="13.7109375" style="491" customWidth="1"/>
    <col min="260" max="262" width="15.42578125" style="491" customWidth="1"/>
    <col min="263" max="512" width="9.140625" style="491"/>
    <col min="513" max="513" width="4.7109375" style="491" customWidth="1"/>
    <col min="514" max="514" width="22.28515625" style="491" customWidth="1"/>
    <col min="515" max="515" width="13.7109375" style="491" customWidth="1"/>
    <col min="516" max="518" width="15.42578125" style="491" customWidth="1"/>
    <col min="519" max="768" width="9.140625" style="491"/>
    <col min="769" max="769" width="4.7109375" style="491" customWidth="1"/>
    <col min="770" max="770" width="22.28515625" style="491" customWidth="1"/>
    <col min="771" max="771" width="13.7109375" style="491" customWidth="1"/>
    <col min="772" max="774" width="15.42578125" style="491" customWidth="1"/>
    <col min="775" max="1024" width="9.140625" style="491"/>
    <col min="1025" max="1025" width="4.7109375" style="491" customWidth="1"/>
    <col min="1026" max="1026" width="22.28515625" style="491" customWidth="1"/>
    <col min="1027" max="1027" width="13.7109375" style="491" customWidth="1"/>
    <col min="1028" max="1030" width="15.42578125" style="491" customWidth="1"/>
    <col min="1031" max="1280" width="9.140625" style="491"/>
    <col min="1281" max="1281" width="4.7109375" style="491" customWidth="1"/>
    <col min="1282" max="1282" width="22.28515625" style="491" customWidth="1"/>
    <col min="1283" max="1283" width="13.7109375" style="491" customWidth="1"/>
    <col min="1284" max="1286" width="15.42578125" style="491" customWidth="1"/>
    <col min="1287" max="1536" width="9.140625" style="491"/>
    <col min="1537" max="1537" width="4.7109375" style="491" customWidth="1"/>
    <col min="1538" max="1538" width="22.28515625" style="491" customWidth="1"/>
    <col min="1539" max="1539" width="13.7109375" style="491" customWidth="1"/>
    <col min="1540" max="1542" width="15.42578125" style="491" customWidth="1"/>
    <col min="1543" max="1792" width="9.140625" style="491"/>
    <col min="1793" max="1793" width="4.7109375" style="491" customWidth="1"/>
    <col min="1794" max="1794" width="22.28515625" style="491" customWidth="1"/>
    <col min="1795" max="1795" width="13.7109375" style="491" customWidth="1"/>
    <col min="1796" max="1798" width="15.42578125" style="491" customWidth="1"/>
    <col min="1799" max="2048" width="9.140625" style="491"/>
    <col min="2049" max="2049" width="4.7109375" style="491" customWidth="1"/>
    <col min="2050" max="2050" width="22.28515625" style="491" customWidth="1"/>
    <col min="2051" max="2051" width="13.7109375" style="491" customWidth="1"/>
    <col min="2052" max="2054" width="15.42578125" style="491" customWidth="1"/>
    <col min="2055" max="2304" width="9.140625" style="491"/>
    <col min="2305" max="2305" width="4.7109375" style="491" customWidth="1"/>
    <col min="2306" max="2306" width="22.28515625" style="491" customWidth="1"/>
    <col min="2307" max="2307" width="13.7109375" style="491" customWidth="1"/>
    <col min="2308" max="2310" width="15.42578125" style="491" customWidth="1"/>
    <col min="2311" max="2560" width="9.140625" style="491"/>
    <col min="2561" max="2561" width="4.7109375" style="491" customWidth="1"/>
    <col min="2562" max="2562" width="22.28515625" style="491" customWidth="1"/>
    <col min="2563" max="2563" width="13.7109375" style="491" customWidth="1"/>
    <col min="2564" max="2566" width="15.42578125" style="491" customWidth="1"/>
    <col min="2567" max="2816" width="9.140625" style="491"/>
    <col min="2817" max="2817" width="4.7109375" style="491" customWidth="1"/>
    <col min="2818" max="2818" width="22.28515625" style="491" customWidth="1"/>
    <col min="2819" max="2819" width="13.7109375" style="491" customWidth="1"/>
    <col min="2820" max="2822" width="15.42578125" style="491" customWidth="1"/>
    <col min="2823" max="3072" width="9.140625" style="491"/>
    <col min="3073" max="3073" width="4.7109375" style="491" customWidth="1"/>
    <col min="3074" max="3074" width="22.28515625" style="491" customWidth="1"/>
    <col min="3075" max="3075" width="13.7109375" style="491" customWidth="1"/>
    <col min="3076" max="3078" width="15.42578125" style="491" customWidth="1"/>
    <col min="3079" max="3328" width="9.140625" style="491"/>
    <col min="3329" max="3329" width="4.7109375" style="491" customWidth="1"/>
    <col min="3330" max="3330" width="22.28515625" style="491" customWidth="1"/>
    <col min="3331" max="3331" width="13.7109375" style="491" customWidth="1"/>
    <col min="3332" max="3334" width="15.42578125" style="491" customWidth="1"/>
    <col min="3335" max="3584" width="9.140625" style="491"/>
    <col min="3585" max="3585" width="4.7109375" style="491" customWidth="1"/>
    <col min="3586" max="3586" width="22.28515625" style="491" customWidth="1"/>
    <col min="3587" max="3587" width="13.7109375" style="491" customWidth="1"/>
    <col min="3588" max="3590" width="15.42578125" style="491" customWidth="1"/>
    <col min="3591" max="3840" width="9.140625" style="491"/>
    <col min="3841" max="3841" width="4.7109375" style="491" customWidth="1"/>
    <col min="3842" max="3842" width="22.28515625" style="491" customWidth="1"/>
    <col min="3843" max="3843" width="13.7109375" style="491" customWidth="1"/>
    <col min="3844" max="3846" width="15.42578125" style="491" customWidth="1"/>
    <col min="3847" max="4096" width="9.140625" style="491"/>
    <col min="4097" max="4097" width="4.7109375" style="491" customWidth="1"/>
    <col min="4098" max="4098" width="22.28515625" style="491" customWidth="1"/>
    <col min="4099" max="4099" width="13.7109375" style="491" customWidth="1"/>
    <col min="4100" max="4102" width="15.42578125" style="491" customWidth="1"/>
    <col min="4103" max="4352" width="9.140625" style="491"/>
    <col min="4353" max="4353" width="4.7109375" style="491" customWidth="1"/>
    <col min="4354" max="4354" width="22.28515625" style="491" customWidth="1"/>
    <col min="4355" max="4355" width="13.7109375" style="491" customWidth="1"/>
    <col min="4356" max="4358" width="15.42578125" style="491" customWidth="1"/>
    <col min="4359" max="4608" width="9.140625" style="491"/>
    <col min="4609" max="4609" width="4.7109375" style="491" customWidth="1"/>
    <col min="4610" max="4610" width="22.28515625" style="491" customWidth="1"/>
    <col min="4611" max="4611" width="13.7109375" style="491" customWidth="1"/>
    <col min="4612" max="4614" width="15.42578125" style="491" customWidth="1"/>
    <col min="4615" max="4864" width="9.140625" style="491"/>
    <col min="4865" max="4865" width="4.7109375" style="491" customWidth="1"/>
    <col min="4866" max="4866" width="22.28515625" style="491" customWidth="1"/>
    <col min="4867" max="4867" width="13.7109375" style="491" customWidth="1"/>
    <col min="4868" max="4870" width="15.42578125" style="491" customWidth="1"/>
    <col min="4871" max="5120" width="9.140625" style="491"/>
    <col min="5121" max="5121" width="4.7109375" style="491" customWidth="1"/>
    <col min="5122" max="5122" width="22.28515625" style="491" customWidth="1"/>
    <col min="5123" max="5123" width="13.7109375" style="491" customWidth="1"/>
    <col min="5124" max="5126" width="15.42578125" style="491" customWidth="1"/>
    <col min="5127" max="5376" width="9.140625" style="491"/>
    <col min="5377" max="5377" width="4.7109375" style="491" customWidth="1"/>
    <col min="5378" max="5378" width="22.28515625" style="491" customWidth="1"/>
    <col min="5379" max="5379" width="13.7109375" style="491" customWidth="1"/>
    <col min="5380" max="5382" width="15.42578125" style="491" customWidth="1"/>
    <col min="5383" max="5632" width="9.140625" style="491"/>
    <col min="5633" max="5633" width="4.7109375" style="491" customWidth="1"/>
    <col min="5634" max="5634" width="22.28515625" style="491" customWidth="1"/>
    <col min="5635" max="5635" width="13.7109375" style="491" customWidth="1"/>
    <col min="5636" max="5638" width="15.42578125" style="491" customWidth="1"/>
    <col min="5639" max="5888" width="9.140625" style="491"/>
    <col min="5889" max="5889" width="4.7109375" style="491" customWidth="1"/>
    <col min="5890" max="5890" width="22.28515625" style="491" customWidth="1"/>
    <col min="5891" max="5891" width="13.7109375" style="491" customWidth="1"/>
    <col min="5892" max="5894" width="15.42578125" style="491" customWidth="1"/>
    <col min="5895" max="6144" width="9.140625" style="491"/>
    <col min="6145" max="6145" width="4.7109375" style="491" customWidth="1"/>
    <col min="6146" max="6146" width="22.28515625" style="491" customWidth="1"/>
    <col min="6147" max="6147" width="13.7109375" style="491" customWidth="1"/>
    <col min="6148" max="6150" width="15.42578125" style="491" customWidth="1"/>
    <col min="6151" max="6400" width="9.140625" style="491"/>
    <col min="6401" max="6401" width="4.7109375" style="491" customWidth="1"/>
    <col min="6402" max="6402" width="22.28515625" style="491" customWidth="1"/>
    <col min="6403" max="6403" width="13.7109375" style="491" customWidth="1"/>
    <col min="6404" max="6406" width="15.42578125" style="491" customWidth="1"/>
    <col min="6407" max="6656" width="9.140625" style="491"/>
    <col min="6657" max="6657" width="4.7109375" style="491" customWidth="1"/>
    <col min="6658" max="6658" width="22.28515625" style="491" customWidth="1"/>
    <col min="6659" max="6659" width="13.7109375" style="491" customWidth="1"/>
    <col min="6660" max="6662" width="15.42578125" style="491" customWidth="1"/>
    <col min="6663" max="6912" width="9.140625" style="491"/>
    <col min="6913" max="6913" width="4.7109375" style="491" customWidth="1"/>
    <col min="6914" max="6914" width="22.28515625" style="491" customWidth="1"/>
    <col min="6915" max="6915" width="13.7109375" style="491" customWidth="1"/>
    <col min="6916" max="6918" width="15.42578125" style="491" customWidth="1"/>
    <col min="6919" max="7168" width="9.140625" style="491"/>
    <col min="7169" max="7169" width="4.7109375" style="491" customWidth="1"/>
    <col min="7170" max="7170" width="22.28515625" style="491" customWidth="1"/>
    <col min="7171" max="7171" width="13.7109375" style="491" customWidth="1"/>
    <col min="7172" max="7174" width="15.42578125" style="491" customWidth="1"/>
    <col min="7175" max="7424" width="9.140625" style="491"/>
    <col min="7425" max="7425" width="4.7109375" style="491" customWidth="1"/>
    <col min="7426" max="7426" width="22.28515625" style="491" customWidth="1"/>
    <col min="7427" max="7427" width="13.7109375" style="491" customWidth="1"/>
    <col min="7428" max="7430" width="15.42578125" style="491" customWidth="1"/>
    <col min="7431" max="7680" width="9.140625" style="491"/>
    <col min="7681" max="7681" width="4.7109375" style="491" customWidth="1"/>
    <col min="7682" max="7682" width="22.28515625" style="491" customWidth="1"/>
    <col min="7683" max="7683" width="13.7109375" style="491" customWidth="1"/>
    <col min="7684" max="7686" width="15.42578125" style="491" customWidth="1"/>
    <col min="7687" max="7936" width="9.140625" style="491"/>
    <col min="7937" max="7937" width="4.7109375" style="491" customWidth="1"/>
    <col min="7938" max="7938" width="22.28515625" style="491" customWidth="1"/>
    <col min="7939" max="7939" width="13.7109375" style="491" customWidth="1"/>
    <col min="7940" max="7942" width="15.42578125" style="491" customWidth="1"/>
    <col min="7943" max="8192" width="9.140625" style="491"/>
    <col min="8193" max="8193" width="4.7109375" style="491" customWidth="1"/>
    <col min="8194" max="8194" width="22.28515625" style="491" customWidth="1"/>
    <col min="8195" max="8195" width="13.7109375" style="491" customWidth="1"/>
    <col min="8196" max="8198" width="15.42578125" style="491" customWidth="1"/>
    <col min="8199" max="8448" width="9.140625" style="491"/>
    <col min="8449" max="8449" width="4.7109375" style="491" customWidth="1"/>
    <col min="8450" max="8450" width="22.28515625" style="491" customWidth="1"/>
    <col min="8451" max="8451" width="13.7109375" style="491" customWidth="1"/>
    <col min="8452" max="8454" width="15.42578125" style="491" customWidth="1"/>
    <col min="8455" max="8704" width="9.140625" style="491"/>
    <col min="8705" max="8705" width="4.7109375" style="491" customWidth="1"/>
    <col min="8706" max="8706" width="22.28515625" style="491" customWidth="1"/>
    <col min="8707" max="8707" width="13.7109375" style="491" customWidth="1"/>
    <col min="8708" max="8710" width="15.42578125" style="491" customWidth="1"/>
    <col min="8711" max="8960" width="9.140625" style="491"/>
    <col min="8961" max="8961" width="4.7109375" style="491" customWidth="1"/>
    <col min="8962" max="8962" width="22.28515625" style="491" customWidth="1"/>
    <col min="8963" max="8963" width="13.7109375" style="491" customWidth="1"/>
    <col min="8964" max="8966" width="15.42578125" style="491" customWidth="1"/>
    <col min="8967" max="9216" width="9.140625" style="491"/>
    <col min="9217" max="9217" width="4.7109375" style="491" customWidth="1"/>
    <col min="9218" max="9218" width="22.28515625" style="491" customWidth="1"/>
    <col min="9219" max="9219" width="13.7109375" style="491" customWidth="1"/>
    <col min="9220" max="9222" width="15.42578125" style="491" customWidth="1"/>
    <col min="9223" max="9472" width="9.140625" style="491"/>
    <col min="9473" max="9473" width="4.7109375" style="491" customWidth="1"/>
    <col min="9474" max="9474" width="22.28515625" style="491" customWidth="1"/>
    <col min="9475" max="9475" width="13.7109375" style="491" customWidth="1"/>
    <col min="9476" max="9478" width="15.42578125" style="491" customWidth="1"/>
    <col min="9479" max="9728" width="9.140625" style="491"/>
    <col min="9729" max="9729" width="4.7109375" style="491" customWidth="1"/>
    <col min="9730" max="9730" width="22.28515625" style="491" customWidth="1"/>
    <col min="9731" max="9731" width="13.7109375" style="491" customWidth="1"/>
    <col min="9732" max="9734" width="15.42578125" style="491" customWidth="1"/>
    <col min="9735" max="9984" width="9.140625" style="491"/>
    <col min="9985" max="9985" width="4.7109375" style="491" customWidth="1"/>
    <col min="9986" max="9986" width="22.28515625" style="491" customWidth="1"/>
    <col min="9987" max="9987" width="13.7109375" style="491" customWidth="1"/>
    <col min="9988" max="9990" width="15.42578125" style="491" customWidth="1"/>
    <col min="9991" max="10240" width="9.140625" style="491"/>
    <col min="10241" max="10241" width="4.7109375" style="491" customWidth="1"/>
    <col min="10242" max="10242" width="22.28515625" style="491" customWidth="1"/>
    <col min="10243" max="10243" width="13.7109375" style="491" customWidth="1"/>
    <col min="10244" max="10246" width="15.42578125" style="491" customWidth="1"/>
    <col min="10247" max="10496" width="9.140625" style="491"/>
    <col min="10497" max="10497" width="4.7109375" style="491" customWidth="1"/>
    <col min="10498" max="10498" width="22.28515625" style="491" customWidth="1"/>
    <col min="10499" max="10499" width="13.7109375" style="491" customWidth="1"/>
    <col min="10500" max="10502" width="15.42578125" style="491" customWidth="1"/>
    <col min="10503" max="10752" width="9.140625" style="491"/>
    <col min="10753" max="10753" width="4.7109375" style="491" customWidth="1"/>
    <col min="10754" max="10754" width="22.28515625" style="491" customWidth="1"/>
    <col min="10755" max="10755" width="13.7109375" style="491" customWidth="1"/>
    <col min="10756" max="10758" width="15.42578125" style="491" customWidth="1"/>
    <col min="10759" max="11008" width="9.140625" style="491"/>
    <col min="11009" max="11009" width="4.7109375" style="491" customWidth="1"/>
    <col min="11010" max="11010" width="22.28515625" style="491" customWidth="1"/>
    <col min="11011" max="11011" width="13.7109375" style="491" customWidth="1"/>
    <col min="11012" max="11014" width="15.42578125" style="491" customWidth="1"/>
    <col min="11015" max="11264" width="9.140625" style="491"/>
    <col min="11265" max="11265" width="4.7109375" style="491" customWidth="1"/>
    <col min="11266" max="11266" width="22.28515625" style="491" customWidth="1"/>
    <col min="11267" max="11267" width="13.7109375" style="491" customWidth="1"/>
    <col min="11268" max="11270" width="15.42578125" style="491" customWidth="1"/>
    <col min="11271" max="11520" width="9.140625" style="491"/>
    <col min="11521" max="11521" width="4.7109375" style="491" customWidth="1"/>
    <col min="11522" max="11522" width="22.28515625" style="491" customWidth="1"/>
    <col min="11523" max="11523" width="13.7109375" style="491" customWidth="1"/>
    <col min="11524" max="11526" width="15.42578125" style="491" customWidth="1"/>
    <col min="11527" max="11776" width="9.140625" style="491"/>
    <col min="11777" max="11777" width="4.7109375" style="491" customWidth="1"/>
    <col min="11778" max="11778" width="22.28515625" style="491" customWidth="1"/>
    <col min="11779" max="11779" width="13.7109375" style="491" customWidth="1"/>
    <col min="11780" max="11782" width="15.42578125" style="491" customWidth="1"/>
    <col min="11783" max="12032" width="9.140625" style="491"/>
    <col min="12033" max="12033" width="4.7109375" style="491" customWidth="1"/>
    <col min="12034" max="12034" width="22.28515625" style="491" customWidth="1"/>
    <col min="12035" max="12035" width="13.7109375" style="491" customWidth="1"/>
    <col min="12036" max="12038" width="15.42578125" style="491" customWidth="1"/>
    <col min="12039" max="12288" width="9.140625" style="491"/>
    <col min="12289" max="12289" width="4.7109375" style="491" customWidth="1"/>
    <col min="12290" max="12290" width="22.28515625" style="491" customWidth="1"/>
    <col min="12291" max="12291" width="13.7109375" style="491" customWidth="1"/>
    <col min="12292" max="12294" width="15.42578125" style="491" customWidth="1"/>
    <col min="12295" max="12544" width="9.140625" style="491"/>
    <col min="12545" max="12545" width="4.7109375" style="491" customWidth="1"/>
    <col min="12546" max="12546" width="22.28515625" style="491" customWidth="1"/>
    <col min="12547" max="12547" width="13.7109375" style="491" customWidth="1"/>
    <col min="12548" max="12550" width="15.42578125" style="491" customWidth="1"/>
    <col min="12551" max="12800" width="9.140625" style="491"/>
    <col min="12801" max="12801" width="4.7109375" style="491" customWidth="1"/>
    <col min="12802" max="12802" width="22.28515625" style="491" customWidth="1"/>
    <col min="12803" max="12803" width="13.7109375" style="491" customWidth="1"/>
    <col min="12804" max="12806" width="15.42578125" style="491" customWidth="1"/>
    <col min="12807" max="13056" width="9.140625" style="491"/>
    <col min="13057" max="13057" width="4.7109375" style="491" customWidth="1"/>
    <col min="13058" max="13058" width="22.28515625" style="491" customWidth="1"/>
    <col min="13059" max="13059" width="13.7109375" style="491" customWidth="1"/>
    <col min="13060" max="13062" width="15.42578125" style="491" customWidth="1"/>
    <col min="13063" max="13312" width="9.140625" style="491"/>
    <col min="13313" max="13313" width="4.7109375" style="491" customWidth="1"/>
    <col min="13314" max="13314" width="22.28515625" style="491" customWidth="1"/>
    <col min="13315" max="13315" width="13.7109375" style="491" customWidth="1"/>
    <col min="13316" max="13318" width="15.42578125" style="491" customWidth="1"/>
    <col min="13319" max="13568" width="9.140625" style="491"/>
    <col min="13569" max="13569" width="4.7109375" style="491" customWidth="1"/>
    <col min="13570" max="13570" width="22.28515625" style="491" customWidth="1"/>
    <col min="13571" max="13571" width="13.7109375" style="491" customWidth="1"/>
    <col min="13572" max="13574" width="15.42578125" style="491" customWidth="1"/>
    <col min="13575" max="13824" width="9.140625" style="491"/>
    <col min="13825" max="13825" width="4.7109375" style="491" customWidth="1"/>
    <col min="13826" max="13826" width="22.28515625" style="491" customWidth="1"/>
    <col min="13827" max="13827" width="13.7109375" style="491" customWidth="1"/>
    <col min="13828" max="13830" width="15.42578125" style="491" customWidth="1"/>
    <col min="13831" max="14080" width="9.140625" style="491"/>
    <col min="14081" max="14081" width="4.7109375" style="491" customWidth="1"/>
    <col min="14082" max="14082" width="22.28515625" style="491" customWidth="1"/>
    <col min="14083" max="14083" width="13.7109375" style="491" customWidth="1"/>
    <col min="14084" max="14086" width="15.42578125" style="491" customWidth="1"/>
    <col min="14087" max="14336" width="9.140625" style="491"/>
    <col min="14337" max="14337" width="4.7109375" style="491" customWidth="1"/>
    <col min="14338" max="14338" width="22.28515625" style="491" customWidth="1"/>
    <col min="14339" max="14339" width="13.7109375" style="491" customWidth="1"/>
    <col min="14340" max="14342" width="15.42578125" style="491" customWidth="1"/>
    <col min="14343" max="14592" width="9.140625" style="491"/>
    <col min="14593" max="14593" width="4.7109375" style="491" customWidth="1"/>
    <col min="14594" max="14594" width="22.28515625" style="491" customWidth="1"/>
    <col min="14595" max="14595" width="13.7109375" style="491" customWidth="1"/>
    <col min="14596" max="14598" width="15.42578125" style="491" customWidth="1"/>
    <col min="14599" max="14848" width="9.140625" style="491"/>
    <col min="14849" max="14849" width="4.7109375" style="491" customWidth="1"/>
    <col min="14850" max="14850" width="22.28515625" style="491" customWidth="1"/>
    <col min="14851" max="14851" width="13.7109375" style="491" customWidth="1"/>
    <col min="14852" max="14854" width="15.42578125" style="491" customWidth="1"/>
    <col min="14855" max="15104" width="9.140625" style="491"/>
    <col min="15105" max="15105" width="4.7109375" style="491" customWidth="1"/>
    <col min="15106" max="15106" width="22.28515625" style="491" customWidth="1"/>
    <col min="15107" max="15107" width="13.7109375" style="491" customWidth="1"/>
    <col min="15108" max="15110" width="15.42578125" style="491" customWidth="1"/>
    <col min="15111" max="15360" width="9.140625" style="491"/>
    <col min="15361" max="15361" width="4.7109375" style="491" customWidth="1"/>
    <col min="15362" max="15362" width="22.28515625" style="491" customWidth="1"/>
    <col min="15363" max="15363" width="13.7109375" style="491" customWidth="1"/>
    <col min="15364" max="15366" width="15.42578125" style="491" customWidth="1"/>
    <col min="15367" max="15616" width="9.140625" style="491"/>
    <col min="15617" max="15617" width="4.7109375" style="491" customWidth="1"/>
    <col min="15618" max="15618" width="22.28515625" style="491" customWidth="1"/>
    <col min="15619" max="15619" width="13.7109375" style="491" customWidth="1"/>
    <col min="15620" max="15622" width="15.42578125" style="491" customWidth="1"/>
    <col min="15623" max="15872" width="9.140625" style="491"/>
    <col min="15873" max="15873" width="4.7109375" style="491" customWidth="1"/>
    <col min="15874" max="15874" width="22.28515625" style="491" customWidth="1"/>
    <col min="15875" max="15875" width="13.7109375" style="491" customWidth="1"/>
    <col min="15876" max="15878" width="15.42578125" style="491" customWidth="1"/>
    <col min="15879" max="16128" width="9.140625" style="491"/>
    <col min="16129" max="16129" width="4.7109375" style="491" customWidth="1"/>
    <col min="16130" max="16130" width="22.28515625" style="491" customWidth="1"/>
    <col min="16131" max="16131" width="13.7109375" style="491" customWidth="1"/>
    <col min="16132" max="16134" width="15.42578125" style="491" customWidth="1"/>
    <col min="16135" max="16384" width="9.140625" style="491"/>
  </cols>
  <sheetData>
    <row r="1" spans="1:13" s="489" customFormat="1" ht="15.95" customHeight="1" x14ac:dyDescent="0.2">
      <c r="A1" s="1116" t="s">
        <v>1369</v>
      </c>
      <c r="B1" s="1116"/>
      <c r="C1" s="1116"/>
      <c r="D1" s="1116"/>
      <c r="E1" s="1116"/>
      <c r="F1" s="1117"/>
    </row>
    <row r="2" spans="1:13" ht="9" customHeight="1" x14ac:dyDescent="0.15">
      <c r="A2" s="490" t="s">
        <v>1032</v>
      </c>
      <c r="F2" s="492"/>
    </row>
    <row r="3" spans="1:13" ht="9.9499999999999993" customHeight="1" x14ac:dyDescent="0.15">
      <c r="A3" s="1123" t="s">
        <v>1218</v>
      </c>
      <c r="B3" s="1122"/>
      <c r="C3" s="1113" t="s">
        <v>609</v>
      </c>
      <c r="D3" s="1118">
        <v>2020</v>
      </c>
      <c r="E3" s="1115">
        <v>2021</v>
      </c>
      <c r="F3" s="1115">
        <v>2022</v>
      </c>
    </row>
    <row r="4" spans="1:13" ht="9.9499999999999993" customHeight="1" x14ac:dyDescent="0.15">
      <c r="A4" s="1124"/>
      <c r="B4" s="1122"/>
      <c r="C4" s="1114"/>
      <c r="D4" s="1118"/>
      <c r="E4" s="1115"/>
      <c r="F4" s="1115"/>
    </row>
    <row r="5" spans="1:13" ht="5.0999999999999996" customHeight="1" x14ac:dyDescent="0.15">
      <c r="D5" s="507"/>
      <c r="E5" s="507"/>
      <c r="F5" s="507"/>
    </row>
    <row r="6" spans="1:13" ht="9" customHeight="1" x14ac:dyDescent="0.15">
      <c r="A6" s="490" t="s">
        <v>1219</v>
      </c>
      <c r="C6" s="494"/>
      <c r="D6" s="500"/>
      <c r="E6" s="500"/>
      <c r="F6" s="500"/>
    </row>
    <row r="7" spans="1:13" ht="9" customHeight="1" x14ac:dyDescent="0.15">
      <c r="A7" s="490" t="s">
        <v>1220</v>
      </c>
      <c r="D7" s="500"/>
      <c r="E7" s="500"/>
      <c r="F7" s="500"/>
    </row>
    <row r="8" spans="1:13" ht="9" customHeight="1" x14ac:dyDescent="0.15">
      <c r="B8" s="491" t="s">
        <v>1221</v>
      </c>
      <c r="C8" s="494" t="s">
        <v>1197</v>
      </c>
      <c r="D8" s="496">
        <v>39.619999999999997</v>
      </c>
      <c r="E8" s="496">
        <v>47.21</v>
      </c>
      <c r="F8" s="496">
        <v>67.73</v>
      </c>
      <c r="G8" s="496"/>
      <c r="L8" s="496"/>
      <c r="M8" s="496"/>
    </row>
    <row r="9" spans="1:13" ht="9" customHeight="1" x14ac:dyDescent="0.15">
      <c r="B9" s="491" t="s">
        <v>1222</v>
      </c>
      <c r="C9" s="494" t="s">
        <v>1036</v>
      </c>
      <c r="D9" s="496">
        <v>36.14</v>
      </c>
      <c r="E9" s="496">
        <v>43.19</v>
      </c>
      <c r="F9" s="496">
        <v>53.04</v>
      </c>
      <c r="G9" s="496"/>
      <c r="L9" s="496"/>
      <c r="M9" s="496"/>
    </row>
    <row r="10" spans="1:13" ht="9" customHeight="1" x14ac:dyDescent="0.15">
      <c r="B10" s="491" t="s">
        <v>587</v>
      </c>
      <c r="C10" s="494" t="s">
        <v>1036</v>
      </c>
      <c r="D10" s="496">
        <v>46.79</v>
      </c>
      <c r="E10" s="496">
        <v>56.38</v>
      </c>
      <c r="F10" s="496">
        <v>80.150000000000006</v>
      </c>
      <c r="G10" s="496"/>
      <c r="L10" s="496"/>
      <c r="M10" s="496"/>
    </row>
    <row r="11" spans="1:13" ht="9" customHeight="1" x14ac:dyDescent="0.15">
      <c r="B11" s="491" t="s">
        <v>1223</v>
      </c>
      <c r="C11" s="494" t="s">
        <v>1036</v>
      </c>
      <c r="D11" s="496">
        <v>40.03</v>
      </c>
      <c r="E11" s="496">
        <v>48.01</v>
      </c>
      <c r="F11" s="496">
        <v>59.21</v>
      </c>
      <c r="G11" s="496"/>
      <c r="L11" s="496"/>
      <c r="M11" s="496"/>
    </row>
    <row r="12" spans="1:13" ht="9" customHeight="1" x14ac:dyDescent="0.15">
      <c r="B12" s="491" t="s">
        <v>1224</v>
      </c>
      <c r="C12" s="494" t="s">
        <v>1036</v>
      </c>
      <c r="D12" s="496">
        <v>33.92</v>
      </c>
      <c r="E12" s="496">
        <v>40.659999999999997</v>
      </c>
      <c r="F12" s="496">
        <v>50.07</v>
      </c>
      <c r="G12" s="496"/>
      <c r="L12" s="496"/>
      <c r="M12" s="496"/>
    </row>
    <row r="13" spans="1:13" ht="9" customHeight="1" x14ac:dyDescent="0.15">
      <c r="A13" s="490" t="s">
        <v>1225</v>
      </c>
      <c r="B13" s="529"/>
      <c r="C13" s="494"/>
      <c r="D13" s="496"/>
      <c r="E13" s="496"/>
      <c r="F13" s="496"/>
      <c r="G13" s="496"/>
      <c r="L13" s="496"/>
      <c r="M13" s="496"/>
    </row>
    <row r="14" spans="1:13" ht="9" customHeight="1" x14ac:dyDescent="0.15">
      <c r="B14" s="491" t="s">
        <v>1226</v>
      </c>
      <c r="C14" s="494" t="s">
        <v>1197</v>
      </c>
      <c r="D14" s="496">
        <v>47.82</v>
      </c>
      <c r="E14" s="496">
        <v>54.67</v>
      </c>
      <c r="F14" s="496">
        <v>68.08</v>
      </c>
      <c r="G14" s="496"/>
      <c r="L14" s="496"/>
      <c r="M14" s="496"/>
    </row>
    <row r="15" spans="1:13" ht="9" customHeight="1" x14ac:dyDescent="0.15">
      <c r="B15" s="491" t="s">
        <v>543</v>
      </c>
      <c r="C15" s="494" t="s">
        <v>1036</v>
      </c>
      <c r="D15" s="496">
        <v>41.41</v>
      </c>
      <c r="E15" s="496">
        <v>48.79</v>
      </c>
      <c r="F15" s="496">
        <v>61.78</v>
      </c>
      <c r="G15" s="496"/>
      <c r="L15" s="496"/>
      <c r="M15" s="496"/>
    </row>
    <row r="16" spans="1:13" ht="9" customHeight="1" x14ac:dyDescent="0.15">
      <c r="A16" s="490" t="s">
        <v>1227</v>
      </c>
      <c r="C16" s="497"/>
      <c r="D16" s="496"/>
      <c r="E16" s="496"/>
      <c r="F16" s="496"/>
      <c r="G16" s="496"/>
      <c r="L16" s="496"/>
      <c r="M16" s="496"/>
    </row>
    <row r="17" spans="1:13" ht="9" customHeight="1" x14ac:dyDescent="0.15">
      <c r="B17" s="491" t="s">
        <v>1228</v>
      </c>
      <c r="C17" s="494" t="s">
        <v>1197</v>
      </c>
      <c r="D17" s="496">
        <v>40.950000000000003</v>
      </c>
      <c r="E17" s="496">
        <v>49.74</v>
      </c>
      <c r="F17" s="496">
        <v>69.44</v>
      </c>
      <c r="G17" s="496"/>
      <c r="L17" s="496"/>
      <c r="M17" s="496"/>
    </row>
    <row r="18" spans="1:13" ht="9" customHeight="1" x14ac:dyDescent="0.15">
      <c r="B18" s="491" t="s">
        <v>1229</v>
      </c>
      <c r="C18" s="494" t="s">
        <v>1036</v>
      </c>
      <c r="D18" s="496">
        <v>45.74</v>
      </c>
      <c r="E18" s="496">
        <v>55.17</v>
      </c>
      <c r="F18" s="496">
        <v>77.98</v>
      </c>
      <c r="G18" s="496"/>
      <c r="L18" s="496"/>
      <c r="M18" s="496"/>
    </row>
    <row r="19" spans="1:13" ht="9" customHeight="1" x14ac:dyDescent="0.15">
      <c r="B19" s="491" t="s">
        <v>1230</v>
      </c>
      <c r="C19" s="494" t="s">
        <v>1036</v>
      </c>
      <c r="D19" s="496">
        <v>36.83</v>
      </c>
      <c r="E19" s="496">
        <v>44.46</v>
      </c>
      <c r="F19" s="496">
        <v>60.24</v>
      </c>
      <c r="G19" s="496"/>
      <c r="L19" s="496"/>
      <c r="M19" s="496"/>
    </row>
    <row r="20" spans="1:13" ht="9" customHeight="1" x14ac:dyDescent="0.15">
      <c r="B20" s="491" t="s">
        <v>1231</v>
      </c>
      <c r="C20" s="494" t="s">
        <v>1036</v>
      </c>
      <c r="D20" s="496">
        <v>39.24</v>
      </c>
      <c r="E20" s="496">
        <v>47.19</v>
      </c>
      <c r="F20" s="496">
        <v>63.68</v>
      </c>
      <c r="G20" s="496"/>
      <c r="L20" s="496"/>
      <c r="M20" s="496"/>
    </row>
    <row r="21" spans="1:13" ht="5.0999999999999996" customHeight="1" thickBot="1" x14ac:dyDescent="0.2">
      <c r="A21" s="504"/>
      <c r="B21" s="504"/>
      <c r="C21" s="510"/>
      <c r="D21" s="505"/>
      <c r="E21" s="505"/>
      <c r="F21" s="505"/>
    </row>
    <row r="22" spans="1:13" ht="9" customHeight="1" thickTop="1" x14ac:dyDescent="0.15">
      <c r="A22" s="506" t="s">
        <v>1214</v>
      </c>
      <c r="C22" s="494"/>
      <c r="D22" s="507"/>
      <c r="E22" s="507"/>
      <c r="F22" s="507"/>
    </row>
    <row r="23" spans="1:13" ht="9" customHeight="1" x14ac:dyDescent="0.15">
      <c r="A23" s="506" t="s">
        <v>1094</v>
      </c>
      <c r="C23" s="494"/>
      <c r="D23" s="507"/>
      <c r="E23" s="507"/>
      <c r="F23" s="507"/>
    </row>
    <row r="24" spans="1:13" ht="9" customHeight="1" x14ac:dyDescent="0.15">
      <c r="C24" s="494"/>
      <c r="D24" s="507"/>
      <c r="E24" s="507"/>
      <c r="F24" s="507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8D42-32C3-4231-925D-87E0378ECD01}">
  <dimension ref="A1:L1048576"/>
  <sheetViews>
    <sheetView showGridLines="0" zoomScaleNormal="100" workbookViewId="0">
      <selection sqref="A1:E1"/>
    </sheetView>
  </sheetViews>
  <sheetFormatPr defaultColWidth="9.140625" defaultRowHeight="9" x14ac:dyDescent="0.15"/>
  <cols>
    <col min="1" max="1" width="4.7109375" style="491" customWidth="1"/>
    <col min="2" max="2" width="28.7109375" style="491" customWidth="1"/>
    <col min="3" max="5" width="17.85546875" style="491" customWidth="1"/>
    <col min="6" max="256" width="9.140625" style="491"/>
    <col min="257" max="257" width="4.7109375" style="491" customWidth="1"/>
    <col min="258" max="258" width="28.7109375" style="491" customWidth="1"/>
    <col min="259" max="261" width="17.85546875" style="491" customWidth="1"/>
    <col min="262" max="512" width="9.140625" style="491"/>
    <col min="513" max="513" width="4.7109375" style="491" customWidth="1"/>
    <col min="514" max="514" width="28.7109375" style="491" customWidth="1"/>
    <col min="515" max="517" width="17.85546875" style="491" customWidth="1"/>
    <col min="518" max="768" width="9.140625" style="491"/>
    <col min="769" max="769" width="4.7109375" style="491" customWidth="1"/>
    <col min="770" max="770" width="28.7109375" style="491" customWidth="1"/>
    <col min="771" max="773" width="17.85546875" style="491" customWidth="1"/>
    <col min="774" max="1024" width="9.140625" style="491"/>
    <col min="1025" max="1025" width="4.7109375" style="491" customWidth="1"/>
    <col min="1026" max="1026" width="28.7109375" style="491" customWidth="1"/>
    <col min="1027" max="1029" width="17.85546875" style="491" customWidth="1"/>
    <col min="1030" max="1280" width="9.140625" style="491"/>
    <col min="1281" max="1281" width="4.7109375" style="491" customWidth="1"/>
    <col min="1282" max="1282" width="28.7109375" style="491" customWidth="1"/>
    <col min="1283" max="1285" width="17.85546875" style="491" customWidth="1"/>
    <col min="1286" max="1536" width="9.140625" style="491"/>
    <col min="1537" max="1537" width="4.7109375" style="491" customWidth="1"/>
    <col min="1538" max="1538" width="28.7109375" style="491" customWidth="1"/>
    <col min="1539" max="1541" width="17.85546875" style="491" customWidth="1"/>
    <col min="1542" max="1792" width="9.140625" style="491"/>
    <col min="1793" max="1793" width="4.7109375" style="491" customWidth="1"/>
    <col min="1794" max="1794" width="28.7109375" style="491" customWidth="1"/>
    <col min="1795" max="1797" width="17.85546875" style="491" customWidth="1"/>
    <col min="1798" max="2048" width="9.140625" style="491"/>
    <col min="2049" max="2049" width="4.7109375" style="491" customWidth="1"/>
    <col min="2050" max="2050" width="28.7109375" style="491" customWidth="1"/>
    <col min="2051" max="2053" width="17.85546875" style="491" customWidth="1"/>
    <col min="2054" max="2304" width="9.140625" style="491"/>
    <col min="2305" max="2305" width="4.7109375" style="491" customWidth="1"/>
    <col min="2306" max="2306" width="28.7109375" style="491" customWidth="1"/>
    <col min="2307" max="2309" width="17.85546875" style="491" customWidth="1"/>
    <col min="2310" max="2560" width="9.140625" style="491"/>
    <col min="2561" max="2561" width="4.7109375" style="491" customWidth="1"/>
    <col min="2562" max="2562" width="28.7109375" style="491" customWidth="1"/>
    <col min="2563" max="2565" width="17.85546875" style="491" customWidth="1"/>
    <col min="2566" max="2816" width="9.140625" style="491"/>
    <col min="2817" max="2817" width="4.7109375" style="491" customWidth="1"/>
    <col min="2818" max="2818" width="28.7109375" style="491" customWidth="1"/>
    <col min="2819" max="2821" width="17.85546875" style="491" customWidth="1"/>
    <col min="2822" max="3072" width="9.140625" style="491"/>
    <col min="3073" max="3073" width="4.7109375" style="491" customWidth="1"/>
    <col min="3074" max="3074" width="28.7109375" style="491" customWidth="1"/>
    <col min="3075" max="3077" width="17.85546875" style="491" customWidth="1"/>
    <col min="3078" max="3328" width="9.140625" style="491"/>
    <col min="3329" max="3329" width="4.7109375" style="491" customWidth="1"/>
    <col min="3330" max="3330" width="28.7109375" style="491" customWidth="1"/>
    <col min="3331" max="3333" width="17.85546875" style="491" customWidth="1"/>
    <col min="3334" max="3584" width="9.140625" style="491"/>
    <col min="3585" max="3585" width="4.7109375" style="491" customWidth="1"/>
    <col min="3586" max="3586" width="28.7109375" style="491" customWidth="1"/>
    <col min="3587" max="3589" width="17.85546875" style="491" customWidth="1"/>
    <col min="3590" max="3840" width="9.140625" style="491"/>
    <col min="3841" max="3841" width="4.7109375" style="491" customWidth="1"/>
    <col min="3842" max="3842" width="28.7109375" style="491" customWidth="1"/>
    <col min="3843" max="3845" width="17.85546875" style="491" customWidth="1"/>
    <col min="3846" max="4096" width="9.140625" style="491"/>
    <col min="4097" max="4097" width="4.7109375" style="491" customWidth="1"/>
    <col min="4098" max="4098" width="28.7109375" style="491" customWidth="1"/>
    <col min="4099" max="4101" width="17.85546875" style="491" customWidth="1"/>
    <col min="4102" max="4352" width="9.140625" style="491"/>
    <col min="4353" max="4353" width="4.7109375" style="491" customWidth="1"/>
    <col min="4354" max="4354" width="28.7109375" style="491" customWidth="1"/>
    <col min="4355" max="4357" width="17.85546875" style="491" customWidth="1"/>
    <col min="4358" max="4608" width="9.140625" style="491"/>
    <col min="4609" max="4609" width="4.7109375" style="491" customWidth="1"/>
    <col min="4610" max="4610" width="28.7109375" style="491" customWidth="1"/>
    <col min="4611" max="4613" width="17.85546875" style="491" customWidth="1"/>
    <col min="4614" max="4864" width="9.140625" style="491"/>
    <col min="4865" max="4865" width="4.7109375" style="491" customWidth="1"/>
    <col min="4866" max="4866" width="28.7109375" style="491" customWidth="1"/>
    <col min="4867" max="4869" width="17.85546875" style="491" customWidth="1"/>
    <col min="4870" max="5120" width="9.140625" style="491"/>
    <col min="5121" max="5121" width="4.7109375" style="491" customWidth="1"/>
    <col min="5122" max="5122" width="28.7109375" style="491" customWidth="1"/>
    <col min="5123" max="5125" width="17.85546875" style="491" customWidth="1"/>
    <col min="5126" max="5376" width="9.140625" style="491"/>
    <col min="5377" max="5377" width="4.7109375" style="491" customWidth="1"/>
    <col min="5378" max="5378" width="28.7109375" style="491" customWidth="1"/>
    <col min="5379" max="5381" width="17.85546875" style="491" customWidth="1"/>
    <col min="5382" max="5632" width="9.140625" style="491"/>
    <col min="5633" max="5633" width="4.7109375" style="491" customWidth="1"/>
    <col min="5634" max="5634" width="28.7109375" style="491" customWidth="1"/>
    <col min="5635" max="5637" width="17.85546875" style="491" customWidth="1"/>
    <col min="5638" max="5888" width="9.140625" style="491"/>
    <col min="5889" max="5889" width="4.7109375" style="491" customWidth="1"/>
    <col min="5890" max="5890" width="28.7109375" style="491" customWidth="1"/>
    <col min="5891" max="5893" width="17.85546875" style="491" customWidth="1"/>
    <col min="5894" max="6144" width="9.140625" style="491"/>
    <col min="6145" max="6145" width="4.7109375" style="491" customWidth="1"/>
    <col min="6146" max="6146" width="28.7109375" style="491" customWidth="1"/>
    <col min="6147" max="6149" width="17.85546875" style="491" customWidth="1"/>
    <col min="6150" max="6400" width="9.140625" style="491"/>
    <col min="6401" max="6401" width="4.7109375" style="491" customWidth="1"/>
    <col min="6402" max="6402" width="28.7109375" style="491" customWidth="1"/>
    <col min="6403" max="6405" width="17.85546875" style="491" customWidth="1"/>
    <col min="6406" max="6656" width="9.140625" style="491"/>
    <col min="6657" max="6657" width="4.7109375" style="491" customWidth="1"/>
    <col min="6658" max="6658" width="28.7109375" style="491" customWidth="1"/>
    <col min="6659" max="6661" width="17.85546875" style="491" customWidth="1"/>
    <col min="6662" max="6912" width="9.140625" style="491"/>
    <col min="6913" max="6913" width="4.7109375" style="491" customWidth="1"/>
    <col min="6914" max="6914" width="28.7109375" style="491" customWidth="1"/>
    <col min="6915" max="6917" width="17.85546875" style="491" customWidth="1"/>
    <col min="6918" max="7168" width="9.140625" style="491"/>
    <col min="7169" max="7169" width="4.7109375" style="491" customWidth="1"/>
    <col min="7170" max="7170" width="28.7109375" style="491" customWidth="1"/>
    <col min="7171" max="7173" width="17.85546875" style="491" customWidth="1"/>
    <col min="7174" max="7424" width="9.140625" style="491"/>
    <col min="7425" max="7425" width="4.7109375" style="491" customWidth="1"/>
    <col min="7426" max="7426" width="28.7109375" style="491" customWidth="1"/>
    <col min="7427" max="7429" width="17.85546875" style="491" customWidth="1"/>
    <col min="7430" max="7680" width="9.140625" style="491"/>
    <col min="7681" max="7681" width="4.7109375" style="491" customWidth="1"/>
    <col min="7682" max="7682" width="28.7109375" style="491" customWidth="1"/>
    <col min="7683" max="7685" width="17.85546875" style="491" customWidth="1"/>
    <col min="7686" max="7936" width="9.140625" style="491"/>
    <col min="7937" max="7937" width="4.7109375" style="491" customWidth="1"/>
    <col min="7938" max="7938" width="28.7109375" style="491" customWidth="1"/>
    <col min="7939" max="7941" width="17.85546875" style="491" customWidth="1"/>
    <col min="7942" max="8192" width="9.140625" style="491"/>
    <col min="8193" max="8193" width="4.7109375" style="491" customWidth="1"/>
    <col min="8194" max="8194" width="28.7109375" style="491" customWidth="1"/>
    <col min="8195" max="8197" width="17.85546875" style="491" customWidth="1"/>
    <col min="8198" max="8448" width="9.140625" style="491"/>
    <col min="8449" max="8449" width="4.7109375" style="491" customWidth="1"/>
    <col min="8450" max="8450" width="28.7109375" style="491" customWidth="1"/>
    <col min="8451" max="8453" width="17.85546875" style="491" customWidth="1"/>
    <col min="8454" max="8704" width="9.140625" style="491"/>
    <col min="8705" max="8705" width="4.7109375" style="491" customWidth="1"/>
    <col min="8706" max="8706" width="28.7109375" style="491" customWidth="1"/>
    <col min="8707" max="8709" width="17.85546875" style="491" customWidth="1"/>
    <col min="8710" max="8960" width="9.140625" style="491"/>
    <col min="8961" max="8961" width="4.7109375" style="491" customWidth="1"/>
    <col min="8962" max="8962" width="28.7109375" style="491" customWidth="1"/>
    <col min="8963" max="8965" width="17.85546875" style="491" customWidth="1"/>
    <col min="8966" max="9216" width="9.140625" style="491"/>
    <col min="9217" max="9217" width="4.7109375" style="491" customWidth="1"/>
    <col min="9218" max="9218" width="28.7109375" style="491" customWidth="1"/>
    <col min="9219" max="9221" width="17.85546875" style="491" customWidth="1"/>
    <col min="9222" max="9472" width="9.140625" style="491"/>
    <col min="9473" max="9473" width="4.7109375" style="491" customWidth="1"/>
    <col min="9474" max="9474" width="28.7109375" style="491" customWidth="1"/>
    <col min="9475" max="9477" width="17.85546875" style="491" customWidth="1"/>
    <col min="9478" max="9728" width="9.140625" style="491"/>
    <col min="9729" max="9729" width="4.7109375" style="491" customWidth="1"/>
    <col min="9730" max="9730" width="28.7109375" style="491" customWidth="1"/>
    <col min="9731" max="9733" width="17.85546875" style="491" customWidth="1"/>
    <col min="9734" max="9984" width="9.140625" style="491"/>
    <col min="9985" max="9985" width="4.7109375" style="491" customWidth="1"/>
    <col min="9986" max="9986" width="28.7109375" style="491" customWidth="1"/>
    <col min="9987" max="9989" width="17.85546875" style="491" customWidth="1"/>
    <col min="9990" max="10240" width="9.140625" style="491"/>
    <col min="10241" max="10241" width="4.7109375" style="491" customWidth="1"/>
    <col min="10242" max="10242" width="28.7109375" style="491" customWidth="1"/>
    <col min="10243" max="10245" width="17.85546875" style="491" customWidth="1"/>
    <col min="10246" max="10496" width="9.140625" style="491"/>
    <col min="10497" max="10497" width="4.7109375" style="491" customWidth="1"/>
    <col min="10498" max="10498" width="28.7109375" style="491" customWidth="1"/>
    <col min="10499" max="10501" width="17.85546875" style="491" customWidth="1"/>
    <col min="10502" max="10752" width="9.140625" style="491"/>
    <col min="10753" max="10753" width="4.7109375" style="491" customWidth="1"/>
    <col min="10754" max="10754" width="28.7109375" style="491" customWidth="1"/>
    <col min="10755" max="10757" width="17.85546875" style="491" customWidth="1"/>
    <col min="10758" max="11008" width="9.140625" style="491"/>
    <col min="11009" max="11009" width="4.7109375" style="491" customWidth="1"/>
    <col min="11010" max="11010" width="28.7109375" style="491" customWidth="1"/>
    <col min="11011" max="11013" width="17.85546875" style="491" customWidth="1"/>
    <col min="11014" max="11264" width="9.140625" style="491"/>
    <col min="11265" max="11265" width="4.7109375" style="491" customWidth="1"/>
    <col min="11266" max="11266" width="28.7109375" style="491" customWidth="1"/>
    <col min="11267" max="11269" width="17.85546875" style="491" customWidth="1"/>
    <col min="11270" max="11520" width="9.140625" style="491"/>
    <col min="11521" max="11521" width="4.7109375" style="491" customWidth="1"/>
    <col min="11522" max="11522" width="28.7109375" style="491" customWidth="1"/>
    <col min="11523" max="11525" width="17.85546875" style="491" customWidth="1"/>
    <col min="11526" max="11776" width="9.140625" style="491"/>
    <col min="11777" max="11777" width="4.7109375" style="491" customWidth="1"/>
    <col min="11778" max="11778" width="28.7109375" style="491" customWidth="1"/>
    <col min="11779" max="11781" width="17.85546875" style="491" customWidth="1"/>
    <col min="11782" max="12032" width="9.140625" style="491"/>
    <col min="12033" max="12033" width="4.7109375" style="491" customWidth="1"/>
    <col min="12034" max="12034" width="28.7109375" style="491" customWidth="1"/>
    <col min="12035" max="12037" width="17.85546875" style="491" customWidth="1"/>
    <col min="12038" max="12288" width="9.140625" style="491"/>
    <col min="12289" max="12289" width="4.7109375" style="491" customWidth="1"/>
    <col min="12290" max="12290" width="28.7109375" style="491" customWidth="1"/>
    <col min="12291" max="12293" width="17.85546875" style="491" customWidth="1"/>
    <col min="12294" max="12544" width="9.140625" style="491"/>
    <col min="12545" max="12545" width="4.7109375" style="491" customWidth="1"/>
    <col min="12546" max="12546" width="28.7109375" style="491" customWidth="1"/>
    <col min="12547" max="12549" width="17.85546875" style="491" customWidth="1"/>
    <col min="12550" max="12800" width="9.140625" style="491"/>
    <col min="12801" max="12801" width="4.7109375" style="491" customWidth="1"/>
    <col min="12802" max="12802" width="28.7109375" style="491" customWidth="1"/>
    <col min="12803" max="12805" width="17.85546875" style="491" customWidth="1"/>
    <col min="12806" max="13056" width="9.140625" style="491"/>
    <col min="13057" max="13057" width="4.7109375" style="491" customWidth="1"/>
    <col min="13058" max="13058" width="28.7109375" style="491" customWidth="1"/>
    <col min="13059" max="13061" width="17.85546875" style="491" customWidth="1"/>
    <col min="13062" max="13312" width="9.140625" style="491"/>
    <col min="13313" max="13313" width="4.7109375" style="491" customWidth="1"/>
    <col min="13314" max="13314" width="28.7109375" style="491" customWidth="1"/>
    <col min="13315" max="13317" width="17.85546875" style="491" customWidth="1"/>
    <col min="13318" max="13568" width="9.140625" style="491"/>
    <col min="13569" max="13569" width="4.7109375" style="491" customWidth="1"/>
    <col min="13570" max="13570" width="28.7109375" style="491" customWidth="1"/>
    <col min="13571" max="13573" width="17.85546875" style="491" customWidth="1"/>
    <col min="13574" max="13824" width="9.140625" style="491"/>
    <col min="13825" max="13825" width="4.7109375" style="491" customWidth="1"/>
    <col min="13826" max="13826" width="28.7109375" style="491" customWidth="1"/>
    <col min="13827" max="13829" width="17.85546875" style="491" customWidth="1"/>
    <col min="13830" max="14080" width="9.140625" style="491"/>
    <col min="14081" max="14081" width="4.7109375" style="491" customWidth="1"/>
    <col min="14082" max="14082" width="28.7109375" style="491" customWidth="1"/>
    <col min="14083" max="14085" width="17.85546875" style="491" customWidth="1"/>
    <col min="14086" max="14336" width="9.140625" style="491"/>
    <col min="14337" max="14337" width="4.7109375" style="491" customWidth="1"/>
    <col min="14338" max="14338" width="28.7109375" style="491" customWidth="1"/>
    <col min="14339" max="14341" width="17.85546875" style="491" customWidth="1"/>
    <col min="14342" max="14592" width="9.140625" style="491"/>
    <col min="14593" max="14593" width="4.7109375" style="491" customWidth="1"/>
    <col min="14594" max="14594" width="28.7109375" style="491" customWidth="1"/>
    <col min="14595" max="14597" width="17.85546875" style="491" customWidth="1"/>
    <col min="14598" max="14848" width="9.140625" style="491"/>
    <col min="14849" max="14849" width="4.7109375" style="491" customWidth="1"/>
    <col min="14850" max="14850" width="28.7109375" style="491" customWidth="1"/>
    <col min="14851" max="14853" width="17.85546875" style="491" customWidth="1"/>
    <col min="14854" max="15104" width="9.140625" style="491"/>
    <col min="15105" max="15105" width="4.7109375" style="491" customWidth="1"/>
    <col min="15106" max="15106" width="28.7109375" style="491" customWidth="1"/>
    <col min="15107" max="15109" width="17.85546875" style="491" customWidth="1"/>
    <col min="15110" max="15360" width="9.140625" style="491"/>
    <col min="15361" max="15361" width="4.7109375" style="491" customWidth="1"/>
    <col min="15362" max="15362" width="28.7109375" style="491" customWidth="1"/>
    <col min="15363" max="15365" width="17.85546875" style="491" customWidth="1"/>
    <col min="15366" max="15616" width="9.140625" style="491"/>
    <col min="15617" max="15617" width="4.7109375" style="491" customWidth="1"/>
    <col min="15618" max="15618" width="28.7109375" style="491" customWidth="1"/>
    <col min="15619" max="15621" width="17.85546875" style="491" customWidth="1"/>
    <col min="15622" max="15872" width="9.140625" style="491"/>
    <col min="15873" max="15873" width="4.7109375" style="491" customWidth="1"/>
    <col min="15874" max="15874" width="28.7109375" style="491" customWidth="1"/>
    <col min="15875" max="15877" width="17.85546875" style="491" customWidth="1"/>
    <col min="15878" max="16128" width="9.140625" style="491"/>
    <col min="16129" max="16129" width="4.7109375" style="491" customWidth="1"/>
    <col min="16130" max="16130" width="28.7109375" style="491" customWidth="1"/>
    <col min="16131" max="16133" width="17.85546875" style="491" customWidth="1"/>
    <col min="16134" max="16384" width="9.140625" style="491"/>
  </cols>
  <sheetData>
    <row r="1" spans="1:12" s="489" customFormat="1" ht="15.95" customHeight="1" x14ac:dyDescent="0.2">
      <c r="A1" s="1116" t="s">
        <v>1368</v>
      </c>
      <c r="B1" s="1116"/>
      <c r="C1" s="1116"/>
      <c r="D1" s="1116"/>
      <c r="E1" s="1116"/>
    </row>
    <row r="2" spans="1:12" ht="9" customHeight="1" x14ac:dyDescent="0.15">
      <c r="A2" s="490" t="s">
        <v>25</v>
      </c>
      <c r="E2" s="492"/>
    </row>
    <row r="3" spans="1:12" ht="9.9499999999999993" customHeight="1" x14ac:dyDescent="0.15">
      <c r="A3" s="1123" t="s">
        <v>1232</v>
      </c>
      <c r="B3" s="1122"/>
      <c r="C3" s="512"/>
      <c r="D3" s="513" t="s">
        <v>1131</v>
      </c>
      <c r="E3" s="514"/>
    </row>
    <row r="4" spans="1:12" ht="9.9499999999999993" customHeight="1" x14ac:dyDescent="0.15">
      <c r="A4" s="1124"/>
      <c r="B4" s="1122"/>
      <c r="C4" s="516" t="s">
        <v>1132</v>
      </c>
      <c r="D4" s="533"/>
      <c r="E4" s="533"/>
    </row>
    <row r="5" spans="1:12" ht="9.9499999999999993" customHeight="1" x14ac:dyDescent="0.15">
      <c r="A5" s="1124"/>
      <c r="B5" s="1122"/>
      <c r="C5" s="534">
        <v>2020</v>
      </c>
      <c r="D5" s="534">
        <v>2021</v>
      </c>
      <c r="E5" s="534">
        <v>2022</v>
      </c>
    </row>
    <row r="6" spans="1:12" ht="5.0999999999999996" customHeight="1" x14ac:dyDescent="0.15"/>
    <row r="7" spans="1:12" ht="9" customHeight="1" x14ac:dyDescent="0.15">
      <c r="A7" s="490" t="s">
        <v>1233</v>
      </c>
      <c r="C7" s="535">
        <v>100.52</v>
      </c>
      <c r="D7" s="535">
        <v>114.79</v>
      </c>
      <c r="E7" s="535">
        <v>149.24</v>
      </c>
      <c r="F7" s="496"/>
      <c r="G7" s="532"/>
      <c r="H7" s="532"/>
      <c r="K7" s="532"/>
      <c r="L7" s="532"/>
    </row>
    <row r="8" spans="1:12" ht="9" customHeight="1" x14ac:dyDescent="0.15">
      <c r="A8" s="509" t="s">
        <v>1043</v>
      </c>
      <c r="C8" s="532"/>
      <c r="D8" s="532"/>
      <c r="E8" s="532"/>
      <c r="F8" s="532"/>
      <c r="G8" s="532"/>
      <c r="H8" s="532"/>
      <c r="K8" s="532"/>
      <c r="L8" s="532"/>
    </row>
    <row r="9" spans="1:12" ht="9" customHeight="1" x14ac:dyDescent="0.15">
      <c r="B9" s="491" t="s">
        <v>1234</v>
      </c>
      <c r="C9" s="532">
        <v>103.93</v>
      </c>
      <c r="D9" s="532">
        <v>103.47</v>
      </c>
      <c r="E9" s="532">
        <v>112.31</v>
      </c>
      <c r="F9" s="496"/>
      <c r="G9" s="532"/>
      <c r="H9" s="532"/>
      <c r="K9" s="532"/>
      <c r="L9" s="532"/>
    </row>
    <row r="10" spans="1:12" ht="9" customHeight="1" x14ac:dyDescent="0.15">
      <c r="B10" s="491" t="s">
        <v>1235</v>
      </c>
      <c r="C10" s="532">
        <v>102.7</v>
      </c>
      <c r="D10" s="532">
        <v>119.66</v>
      </c>
      <c r="E10" s="532">
        <v>167.81</v>
      </c>
      <c r="F10" s="496"/>
      <c r="G10" s="532"/>
      <c r="H10" s="532"/>
      <c r="K10" s="532"/>
      <c r="L10" s="532"/>
    </row>
    <row r="11" spans="1:12" ht="9" customHeight="1" x14ac:dyDescent="0.15">
      <c r="B11" s="491" t="s">
        <v>1236</v>
      </c>
      <c r="C11" s="532">
        <v>107.55</v>
      </c>
      <c r="D11" s="532">
        <v>165.49</v>
      </c>
      <c r="E11" s="532">
        <v>314.27</v>
      </c>
      <c r="F11" s="496"/>
      <c r="G11" s="532"/>
      <c r="H11" s="532"/>
      <c r="K11" s="532"/>
      <c r="L11" s="532"/>
    </row>
    <row r="12" spans="1:12" ht="9" customHeight="1" x14ac:dyDescent="0.15">
      <c r="B12" s="491" t="s">
        <v>1237</v>
      </c>
      <c r="C12" s="532">
        <v>96.63</v>
      </c>
      <c r="D12" s="532">
        <v>115.65</v>
      </c>
      <c r="E12" s="532">
        <v>156.38</v>
      </c>
      <c r="F12" s="496"/>
      <c r="G12" s="532"/>
      <c r="H12" s="532"/>
      <c r="K12" s="532"/>
      <c r="L12" s="532"/>
    </row>
    <row r="13" spans="1:12" ht="9" customHeight="1" x14ac:dyDescent="0.15">
      <c r="A13" s="528"/>
      <c r="B13" s="491" t="s">
        <v>1238</v>
      </c>
      <c r="C13" s="532">
        <v>106.83</v>
      </c>
      <c r="D13" s="532">
        <v>110.96</v>
      </c>
      <c r="E13" s="532">
        <v>111.87</v>
      </c>
      <c r="F13" s="496"/>
      <c r="G13" s="532"/>
      <c r="H13" s="532"/>
      <c r="K13" s="532"/>
      <c r="L13" s="532"/>
    </row>
    <row r="14" spans="1:12" ht="9" customHeight="1" x14ac:dyDescent="0.15">
      <c r="B14" s="491" t="s">
        <v>1239</v>
      </c>
      <c r="C14" s="532">
        <v>96.39</v>
      </c>
      <c r="D14" s="532">
        <v>101.2</v>
      </c>
      <c r="E14" s="532">
        <v>114.29</v>
      </c>
      <c r="F14" s="496"/>
      <c r="G14" s="532"/>
      <c r="H14" s="532"/>
      <c r="K14" s="532"/>
      <c r="L14" s="532"/>
    </row>
    <row r="15" spans="1:12" ht="9" customHeight="1" x14ac:dyDescent="0.15">
      <c r="B15" s="491" t="s">
        <v>1240</v>
      </c>
      <c r="C15" s="532">
        <v>105.86</v>
      </c>
      <c r="D15" s="532">
        <v>112.08</v>
      </c>
      <c r="E15" s="532">
        <v>119.62</v>
      </c>
      <c r="F15" s="496"/>
      <c r="G15" s="532"/>
      <c r="H15" s="532"/>
      <c r="K15" s="532"/>
      <c r="L15" s="532"/>
    </row>
    <row r="16" spans="1:12" s="490" customFormat="1" ht="9" customHeight="1" x14ac:dyDescent="0.15">
      <c r="B16" s="491" t="s">
        <v>1241</v>
      </c>
      <c r="C16" s="532">
        <v>102.77</v>
      </c>
      <c r="D16" s="532">
        <v>103.14</v>
      </c>
      <c r="E16" s="532">
        <v>104.48</v>
      </c>
      <c r="F16" s="496"/>
      <c r="G16" s="532"/>
      <c r="H16" s="532"/>
      <c r="I16" s="491"/>
      <c r="K16" s="532"/>
      <c r="L16" s="532"/>
    </row>
    <row r="17" spans="1:12" ht="9" customHeight="1" x14ac:dyDescent="0.15">
      <c r="A17" s="490" t="s">
        <v>1242</v>
      </c>
      <c r="C17" s="535">
        <v>106.33</v>
      </c>
      <c r="D17" s="535">
        <v>109.78</v>
      </c>
      <c r="E17" s="535">
        <v>121.5</v>
      </c>
      <c r="F17" s="496"/>
      <c r="G17" s="532"/>
      <c r="H17" s="532"/>
      <c r="K17" s="532"/>
      <c r="L17" s="532"/>
    </row>
    <row r="18" spans="1:12" ht="9" customHeight="1" x14ac:dyDescent="0.15">
      <c r="A18" s="509" t="s">
        <v>1043</v>
      </c>
      <c r="C18" s="532"/>
      <c r="D18" s="532"/>
      <c r="E18" s="532"/>
      <c r="F18" s="496"/>
      <c r="G18" s="532"/>
      <c r="H18" s="532"/>
      <c r="K18" s="532"/>
      <c r="L18" s="532"/>
    </row>
    <row r="19" spans="1:12" ht="9" customHeight="1" x14ac:dyDescent="0.15">
      <c r="A19" s="491" t="s">
        <v>1243</v>
      </c>
      <c r="C19" s="532">
        <v>105.95</v>
      </c>
      <c r="D19" s="532">
        <v>109.4</v>
      </c>
      <c r="E19" s="532">
        <v>121.27</v>
      </c>
      <c r="F19" s="496"/>
      <c r="G19" s="532"/>
      <c r="H19" s="532"/>
      <c r="K19" s="532"/>
      <c r="L19" s="532"/>
    </row>
    <row r="20" spans="1:12" ht="9" customHeight="1" x14ac:dyDescent="0.15">
      <c r="B20" s="491" t="s">
        <v>1244</v>
      </c>
      <c r="C20" s="532">
        <v>111.43</v>
      </c>
      <c r="D20" s="532">
        <v>113.89</v>
      </c>
      <c r="E20" s="532">
        <v>125.46</v>
      </c>
      <c r="F20" s="496"/>
      <c r="G20" s="532"/>
      <c r="H20" s="532"/>
      <c r="K20" s="532"/>
      <c r="L20" s="532"/>
    </row>
    <row r="21" spans="1:12" ht="9" customHeight="1" x14ac:dyDescent="0.15">
      <c r="B21" s="491" t="s">
        <v>1245</v>
      </c>
      <c r="C21" s="532">
        <v>104.87</v>
      </c>
      <c r="D21" s="532">
        <v>109.06</v>
      </c>
      <c r="E21" s="532">
        <v>120.07</v>
      </c>
      <c r="F21" s="496"/>
      <c r="G21" s="532"/>
      <c r="H21" s="532"/>
      <c r="K21" s="532"/>
      <c r="L21" s="532"/>
    </row>
    <row r="22" spans="1:12" ht="9" customHeight="1" x14ac:dyDescent="0.15">
      <c r="A22" s="491" t="s">
        <v>1246</v>
      </c>
      <c r="C22" s="532">
        <v>106.36</v>
      </c>
      <c r="D22" s="532">
        <v>108.03</v>
      </c>
      <c r="E22" s="532">
        <v>118.78</v>
      </c>
      <c r="F22" s="496"/>
      <c r="G22" s="532"/>
      <c r="H22" s="532"/>
      <c r="K22" s="532"/>
      <c r="L22" s="532"/>
    </row>
    <row r="23" spans="1:12" ht="9" customHeight="1" x14ac:dyDescent="0.15">
      <c r="A23" s="490"/>
      <c r="B23" s="491" t="s">
        <v>1247</v>
      </c>
      <c r="C23" s="532">
        <v>106.57</v>
      </c>
      <c r="D23" s="532">
        <v>108.18</v>
      </c>
      <c r="E23" s="532">
        <v>118.99</v>
      </c>
      <c r="F23" s="496"/>
      <c r="G23" s="532"/>
      <c r="H23" s="532"/>
      <c r="K23" s="532"/>
      <c r="L23" s="532"/>
    </row>
    <row r="24" spans="1:12" ht="9" customHeight="1" x14ac:dyDescent="0.15">
      <c r="A24" s="490"/>
      <c r="B24" s="491" t="s">
        <v>1248</v>
      </c>
      <c r="C24" s="532">
        <v>102.51</v>
      </c>
      <c r="D24" s="532">
        <v>105.22</v>
      </c>
      <c r="E24" s="532">
        <v>114.97</v>
      </c>
      <c r="F24" s="496"/>
      <c r="G24" s="532"/>
      <c r="H24" s="532"/>
      <c r="K24" s="532"/>
      <c r="L24" s="532"/>
    </row>
    <row r="25" spans="1:12" ht="9" customHeight="1" x14ac:dyDescent="0.15">
      <c r="A25" s="491" t="s">
        <v>1249</v>
      </c>
      <c r="C25" s="532">
        <v>107.35</v>
      </c>
      <c r="D25" s="532">
        <v>113.19</v>
      </c>
      <c r="E25" s="532">
        <v>125.96</v>
      </c>
      <c r="F25" s="496"/>
      <c r="G25" s="532"/>
      <c r="H25" s="532"/>
      <c r="K25" s="532"/>
      <c r="L25" s="532"/>
    </row>
    <row r="26" spans="1:12" ht="5.0999999999999996" customHeight="1" thickBot="1" x14ac:dyDescent="0.2">
      <c r="A26" s="536"/>
      <c r="B26" s="504"/>
      <c r="C26" s="537"/>
      <c r="D26" s="538"/>
      <c r="E26" s="538"/>
    </row>
    <row r="27" spans="1:12" ht="9" customHeight="1" thickTop="1" x14ac:dyDescent="0.15">
      <c r="A27" s="506" t="s">
        <v>1214</v>
      </c>
      <c r="C27" s="524"/>
      <c r="D27" s="524"/>
      <c r="E27" s="524"/>
    </row>
    <row r="28" spans="1:12" ht="9" customHeight="1" x14ac:dyDescent="0.15">
      <c r="C28" s="507"/>
      <c r="D28" s="507"/>
      <c r="E28" s="507"/>
    </row>
    <row r="29" spans="1:12" ht="9" customHeight="1" x14ac:dyDescent="0.15">
      <c r="C29" s="507"/>
      <c r="D29" s="507"/>
      <c r="E29" s="507"/>
    </row>
    <row r="1048576" spans="5:5" x14ac:dyDescent="0.15">
      <c r="E1048576" s="491" t="s">
        <v>1250</v>
      </c>
    </row>
  </sheetData>
  <mergeCells count="2">
    <mergeCell ref="A1:E1"/>
    <mergeCell ref="A3:B5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68EE6-2C35-4CCD-9862-1113947A42E9}">
  <dimension ref="A1:J30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85546875" style="1" customWidth="1"/>
    <col min="2" max="2" width="46.28515625" style="1" customWidth="1"/>
    <col min="3" max="5" width="12.28515625" style="1" customWidth="1"/>
    <col min="6" max="16384" width="9.140625" style="1"/>
  </cols>
  <sheetData>
    <row r="1" spans="1:10" s="611" customFormat="1" ht="15.95" customHeight="1" x14ac:dyDescent="0.2">
      <c r="A1" s="842" t="s">
        <v>1367</v>
      </c>
      <c r="B1" s="842"/>
      <c r="C1" s="842"/>
      <c r="D1" s="842"/>
      <c r="E1" s="842"/>
    </row>
    <row r="2" spans="1:10" ht="12" customHeight="1" x14ac:dyDescent="0.15">
      <c r="A2" s="3" t="s">
        <v>25</v>
      </c>
      <c r="C2" s="548"/>
      <c r="D2" s="11"/>
      <c r="E2" s="11" t="s">
        <v>1272</v>
      </c>
    </row>
    <row r="3" spans="1:10" ht="9" customHeight="1" x14ac:dyDescent="0.15">
      <c r="A3" s="1102" t="s">
        <v>1271</v>
      </c>
      <c r="B3" s="1103"/>
      <c r="C3" s="927">
        <v>2020</v>
      </c>
      <c r="D3" s="919" t="s">
        <v>1270</v>
      </c>
      <c r="E3" s="919" t="s">
        <v>926</v>
      </c>
    </row>
    <row r="4" spans="1:10" ht="9" customHeight="1" x14ac:dyDescent="0.15">
      <c r="A4" s="1104"/>
      <c r="B4" s="1103"/>
      <c r="C4" s="927"/>
      <c r="D4" s="920"/>
      <c r="E4" s="920"/>
    </row>
    <row r="5" spans="1:10" ht="5.0999999999999996" customHeight="1" x14ac:dyDescent="0.15"/>
    <row r="6" spans="1:10" ht="9" customHeight="1" x14ac:dyDescent="0.15">
      <c r="A6" s="544">
        <v>1</v>
      </c>
      <c r="B6" s="1" t="s">
        <v>1269</v>
      </c>
      <c r="C6" s="1">
        <v>248.38</v>
      </c>
      <c r="D6" s="541">
        <v>319.03000000000003</v>
      </c>
      <c r="E6" s="541">
        <v>412.78000000000003</v>
      </c>
      <c r="H6" s="541"/>
      <c r="I6" s="541"/>
      <c r="J6" s="541"/>
    </row>
    <row r="7" spans="1:10" ht="9" customHeight="1" x14ac:dyDescent="0.15">
      <c r="A7" s="544">
        <v>2</v>
      </c>
      <c r="B7" s="1" t="s">
        <v>1040</v>
      </c>
      <c r="C7" s="1">
        <v>71.069999999999993</v>
      </c>
      <c r="D7" s="541">
        <v>75.77000000000001</v>
      </c>
      <c r="E7" s="541">
        <v>84.28</v>
      </c>
      <c r="H7" s="541"/>
      <c r="I7" s="541"/>
      <c r="J7" s="541"/>
    </row>
    <row r="8" spans="1:10" ht="9" customHeight="1" x14ac:dyDescent="0.15">
      <c r="A8" s="544">
        <v>3</v>
      </c>
      <c r="B8" s="1" t="s">
        <v>1268</v>
      </c>
      <c r="C8" s="547">
        <v>282.61</v>
      </c>
      <c r="D8" s="547">
        <v>306.89999999999998</v>
      </c>
      <c r="E8" s="547">
        <v>393.97999999999996</v>
      </c>
      <c r="H8" s="541"/>
      <c r="I8" s="541"/>
      <c r="J8" s="541"/>
    </row>
    <row r="9" spans="1:10" ht="9" customHeight="1" x14ac:dyDescent="0.15">
      <c r="A9" s="544">
        <v>4</v>
      </c>
      <c r="B9" s="1" t="s">
        <v>1267</v>
      </c>
      <c r="C9" s="547">
        <v>1344.28</v>
      </c>
      <c r="D9" s="547">
        <v>1536.9799999999998</v>
      </c>
      <c r="E9" s="547">
        <v>1676.7799999999997</v>
      </c>
      <c r="H9" s="541"/>
      <c r="I9" s="541"/>
      <c r="J9" s="541"/>
    </row>
    <row r="10" spans="1:10" ht="9" customHeight="1" x14ac:dyDescent="0.15">
      <c r="A10" s="544">
        <v>5</v>
      </c>
      <c r="B10" s="1" t="s">
        <v>1266</v>
      </c>
      <c r="C10" s="547">
        <v>98.06</v>
      </c>
      <c r="D10" s="547">
        <v>111.01</v>
      </c>
      <c r="E10" s="547">
        <v>134.19999999999999</v>
      </c>
      <c r="H10" s="541"/>
      <c r="I10" s="541"/>
      <c r="J10" s="541"/>
    </row>
    <row r="11" spans="1:10" ht="9" customHeight="1" x14ac:dyDescent="0.15">
      <c r="A11" s="544">
        <v>6</v>
      </c>
      <c r="B11" s="1" t="s">
        <v>1265</v>
      </c>
      <c r="C11" s="547">
        <v>1787.67</v>
      </c>
      <c r="D11" s="547">
        <v>2382.91</v>
      </c>
      <c r="E11" s="547">
        <v>2380.3999999999996</v>
      </c>
      <c r="H11" s="541"/>
      <c r="I11" s="541"/>
      <c r="J11" s="541"/>
    </row>
    <row r="12" spans="1:10" ht="9" customHeight="1" x14ac:dyDescent="0.15">
      <c r="A12" s="544">
        <v>7</v>
      </c>
      <c r="B12" s="1" t="s">
        <v>1</v>
      </c>
      <c r="C12" s="547">
        <v>934.12</v>
      </c>
      <c r="D12" s="547">
        <v>1119.6799999999998</v>
      </c>
      <c r="E12" s="547">
        <v>1083.05</v>
      </c>
      <c r="H12" s="541"/>
      <c r="I12" s="541"/>
      <c r="J12" s="541"/>
    </row>
    <row r="13" spans="1:10" ht="9" customHeight="1" x14ac:dyDescent="0.15">
      <c r="A13" s="544">
        <v>8</v>
      </c>
      <c r="B13" s="1" t="s">
        <v>263</v>
      </c>
      <c r="C13" s="547">
        <v>71.67</v>
      </c>
      <c r="D13" s="547">
        <v>117.8</v>
      </c>
      <c r="E13" s="547">
        <v>128.71</v>
      </c>
      <c r="H13" s="541"/>
      <c r="I13" s="541"/>
      <c r="J13" s="541"/>
    </row>
    <row r="14" spans="1:10" ht="9" customHeight="1" x14ac:dyDescent="0.15">
      <c r="A14" s="544">
        <v>9</v>
      </c>
      <c r="B14" s="1" t="s">
        <v>1092</v>
      </c>
      <c r="C14" s="547">
        <v>76.73</v>
      </c>
      <c r="D14" s="547">
        <v>102.54</v>
      </c>
      <c r="E14" s="547">
        <v>132.84</v>
      </c>
      <c r="H14" s="541"/>
      <c r="I14" s="541"/>
      <c r="J14" s="541"/>
    </row>
    <row r="15" spans="1:10" ht="9" customHeight="1" x14ac:dyDescent="0.15">
      <c r="A15" s="544">
        <v>10</v>
      </c>
      <c r="B15" s="3" t="s">
        <v>1264</v>
      </c>
      <c r="C15" s="543">
        <v>4914.59</v>
      </c>
      <c r="D15" s="543">
        <v>6072.62</v>
      </c>
      <c r="E15" s="543">
        <v>6427.0199999999986</v>
      </c>
      <c r="H15" s="541"/>
      <c r="I15" s="541"/>
      <c r="J15" s="541"/>
    </row>
    <row r="16" spans="1:10" ht="9" customHeight="1" x14ac:dyDescent="0.15">
      <c r="A16" s="544">
        <v>11</v>
      </c>
      <c r="B16" s="1" t="s">
        <v>1263</v>
      </c>
      <c r="C16" s="547">
        <v>2066</v>
      </c>
      <c r="D16" s="547">
        <v>2092.7399999999998</v>
      </c>
      <c r="E16" s="547">
        <v>2524.0699999999997</v>
      </c>
      <c r="H16" s="541"/>
      <c r="I16" s="541"/>
      <c r="J16" s="541"/>
    </row>
    <row r="17" spans="1:10" ht="9" customHeight="1" x14ac:dyDescent="0.15">
      <c r="A17" s="544"/>
      <c r="B17" s="546" t="s">
        <v>671</v>
      </c>
      <c r="H17" s="541"/>
      <c r="I17" s="541"/>
      <c r="J17" s="541"/>
    </row>
    <row r="18" spans="1:10" ht="9" customHeight="1" x14ac:dyDescent="0.15">
      <c r="A18" s="236" t="s">
        <v>1262</v>
      </c>
      <c r="B18" s="545" t="s">
        <v>1096</v>
      </c>
      <c r="C18" s="541">
        <v>649.02</v>
      </c>
      <c r="D18" s="541">
        <v>615.25</v>
      </c>
      <c r="E18" s="541">
        <v>714.48</v>
      </c>
      <c r="H18" s="541"/>
      <c r="I18" s="541"/>
      <c r="J18" s="541"/>
    </row>
    <row r="19" spans="1:10" ht="9" customHeight="1" x14ac:dyDescent="0.15">
      <c r="A19" s="236" t="s">
        <v>1261</v>
      </c>
      <c r="B19" s="545" t="s">
        <v>1182</v>
      </c>
      <c r="C19" s="547">
        <v>641.1</v>
      </c>
      <c r="D19" s="547">
        <v>614.89</v>
      </c>
      <c r="E19" s="547">
        <v>752.16</v>
      </c>
      <c r="H19" s="541"/>
      <c r="I19" s="541"/>
      <c r="J19" s="541"/>
    </row>
    <row r="20" spans="1:10" ht="9" customHeight="1" x14ac:dyDescent="0.15">
      <c r="A20" s="236" t="s">
        <v>1260</v>
      </c>
      <c r="B20" s="545" t="s">
        <v>1259</v>
      </c>
      <c r="C20" s="547">
        <v>511.63</v>
      </c>
      <c r="D20" s="547">
        <v>562.59</v>
      </c>
      <c r="E20" s="547">
        <v>730.15</v>
      </c>
      <c r="H20" s="541"/>
      <c r="I20" s="541"/>
      <c r="J20" s="541"/>
    </row>
    <row r="21" spans="1:10" ht="9" customHeight="1" x14ac:dyDescent="0.15">
      <c r="A21" s="544">
        <v>12</v>
      </c>
      <c r="B21" s="1" t="s">
        <v>1258</v>
      </c>
      <c r="C21" s="547">
        <v>926.37000000000012</v>
      </c>
      <c r="D21" s="547">
        <v>961.07999999999993</v>
      </c>
      <c r="E21" s="547">
        <v>1280.9199999999998</v>
      </c>
      <c r="H21" s="541"/>
      <c r="I21" s="541"/>
      <c r="J21" s="541"/>
    </row>
    <row r="22" spans="1:10" ht="9" customHeight="1" x14ac:dyDescent="0.15">
      <c r="A22" s="544"/>
      <c r="B22" s="546" t="s">
        <v>671</v>
      </c>
      <c r="H22" s="541"/>
      <c r="I22" s="541"/>
      <c r="J22" s="541"/>
    </row>
    <row r="23" spans="1:10" ht="9" customHeight="1" x14ac:dyDescent="0.15">
      <c r="A23" s="236" t="s">
        <v>1257</v>
      </c>
      <c r="B23" s="545" t="s">
        <v>1256</v>
      </c>
      <c r="C23" s="541">
        <v>706.87000000000012</v>
      </c>
      <c r="D23" s="541">
        <v>718.41</v>
      </c>
      <c r="E23" s="541">
        <v>921.8</v>
      </c>
      <c r="H23" s="541"/>
      <c r="I23" s="541"/>
      <c r="J23" s="541"/>
    </row>
    <row r="24" spans="1:10" ht="9" customHeight="1" x14ac:dyDescent="0.15">
      <c r="A24" s="544">
        <v>13</v>
      </c>
      <c r="B24" s="3" t="s">
        <v>1255</v>
      </c>
      <c r="C24" s="543">
        <v>2992.3699999999994</v>
      </c>
      <c r="D24" s="543">
        <v>3053.8199999999997</v>
      </c>
      <c r="E24" s="543">
        <v>3804.99</v>
      </c>
      <c r="H24" s="541"/>
      <c r="I24" s="541"/>
      <c r="J24" s="541"/>
    </row>
    <row r="25" spans="1:10" ht="9" customHeight="1" x14ac:dyDescent="0.15">
      <c r="A25" s="544">
        <v>14</v>
      </c>
      <c r="B25" s="3" t="s">
        <v>1254</v>
      </c>
      <c r="C25" s="543">
        <v>235.94</v>
      </c>
      <c r="D25" s="543">
        <v>237.43</v>
      </c>
      <c r="E25" s="543">
        <v>251.79</v>
      </c>
      <c r="H25" s="541"/>
      <c r="I25" s="541"/>
      <c r="J25" s="541"/>
    </row>
    <row r="26" spans="1:10" ht="9" customHeight="1" x14ac:dyDescent="0.15">
      <c r="A26" s="544">
        <v>15</v>
      </c>
      <c r="B26" s="3" t="s">
        <v>1253</v>
      </c>
      <c r="C26" s="543">
        <v>260.59000000000003</v>
      </c>
      <c r="D26" s="543">
        <v>269.02</v>
      </c>
      <c r="E26" s="543">
        <v>279.95000000000005</v>
      </c>
      <c r="H26" s="541"/>
      <c r="I26" s="541"/>
      <c r="J26" s="541"/>
    </row>
    <row r="27" spans="1:10" ht="9" customHeight="1" x14ac:dyDescent="0.15">
      <c r="A27" s="544">
        <v>16</v>
      </c>
      <c r="B27" s="3" t="s">
        <v>1252</v>
      </c>
      <c r="C27" s="543">
        <v>8403.489999999998</v>
      </c>
      <c r="D27" s="543">
        <v>9632.8900000000012</v>
      </c>
      <c r="E27" s="543">
        <v>10763.75</v>
      </c>
      <c r="H27" s="541"/>
      <c r="I27" s="541"/>
      <c r="J27" s="541"/>
    </row>
    <row r="28" spans="1:10" ht="5.0999999999999996" customHeight="1" thickBot="1" x14ac:dyDescent="0.2">
      <c r="A28" s="27"/>
      <c r="B28" s="27"/>
      <c r="C28" s="542"/>
      <c r="D28" s="542"/>
      <c r="E28" s="542"/>
      <c r="H28" s="541"/>
      <c r="I28" s="541"/>
      <c r="J28" s="541"/>
    </row>
    <row r="29" spans="1:10" ht="9" customHeight="1" thickTop="1" x14ac:dyDescent="0.15">
      <c r="A29" s="156" t="s">
        <v>1251</v>
      </c>
      <c r="C29" s="540"/>
      <c r="D29" s="540"/>
      <c r="E29" s="540"/>
    </row>
    <row r="30" spans="1:10" ht="9" customHeight="1" x14ac:dyDescent="0.15">
      <c r="A30" s="539"/>
    </row>
  </sheetData>
  <mergeCells count="5">
    <mergeCell ref="E3:E4"/>
    <mergeCell ref="A3:B4"/>
    <mergeCell ref="C3:C4"/>
    <mergeCell ref="D3:D4"/>
    <mergeCell ref="A1:E1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10AB-F101-4F8F-9C3B-F40FE30EB638}">
  <dimension ref="A1:J31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85546875" style="1" customWidth="1"/>
    <col min="2" max="2" width="46.28515625" style="1" customWidth="1"/>
    <col min="3" max="5" width="12.28515625" style="1" customWidth="1"/>
    <col min="6" max="16384" width="9.140625" style="1"/>
  </cols>
  <sheetData>
    <row r="1" spans="1:10" s="611" customFormat="1" ht="28.5" customHeight="1" x14ac:dyDescent="0.2">
      <c r="A1" s="1125" t="s">
        <v>1366</v>
      </c>
      <c r="B1" s="1125"/>
      <c r="C1" s="1125"/>
      <c r="D1" s="1125"/>
      <c r="E1" s="1125"/>
    </row>
    <row r="2" spans="1:10" ht="12" customHeight="1" x14ac:dyDescent="0.15">
      <c r="A2" s="3" t="s">
        <v>25</v>
      </c>
      <c r="C2" s="11"/>
      <c r="D2" s="11"/>
      <c r="E2" s="11" t="s">
        <v>1272</v>
      </c>
    </row>
    <row r="3" spans="1:10" ht="9" customHeight="1" x14ac:dyDescent="0.15">
      <c r="A3" s="1102" t="s">
        <v>1296</v>
      </c>
      <c r="B3" s="1103"/>
      <c r="C3" s="919">
        <v>2020</v>
      </c>
      <c r="D3" s="919" t="s">
        <v>1270</v>
      </c>
      <c r="E3" s="919" t="s">
        <v>926</v>
      </c>
    </row>
    <row r="4" spans="1:10" ht="9" customHeight="1" x14ac:dyDescent="0.15">
      <c r="A4" s="1104"/>
      <c r="B4" s="1103"/>
      <c r="C4" s="920"/>
      <c r="D4" s="920"/>
      <c r="E4" s="920"/>
    </row>
    <row r="5" spans="1:10" ht="5.0999999999999996" customHeight="1" x14ac:dyDescent="0.15"/>
    <row r="6" spans="1:10" ht="9" customHeight="1" x14ac:dyDescent="0.15">
      <c r="A6" s="544">
        <v>16</v>
      </c>
      <c r="B6" s="3" t="s">
        <v>1295</v>
      </c>
      <c r="C6" s="553">
        <v>8403.489999999998</v>
      </c>
      <c r="D6" s="553">
        <v>9632.8900000000012</v>
      </c>
      <c r="E6" s="553">
        <v>10763.75</v>
      </c>
      <c r="F6" s="553"/>
      <c r="G6" s="554"/>
      <c r="H6" s="554"/>
      <c r="I6" s="554"/>
      <c r="J6" s="541"/>
    </row>
    <row r="7" spans="1:10" ht="9" customHeight="1" x14ac:dyDescent="0.15">
      <c r="A7" s="544">
        <v>17</v>
      </c>
      <c r="B7" s="1" t="s">
        <v>1294</v>
      </c>
      <c r="C7" s="541">
        <v>5098.3999999999996</v>
      </c>
      <c r="D7" s="541">
        <v>6074.92</v>
      </c>
      <c r="E7" s="541">
        <v>7514.9399999999987</v>
      </c>
      <c r="H7" s="541"/>
      <c r="I7" s="541"/>
      <c r="J7" s="541"/>
    </row>
    <row r="8" spans="1:10" ht="9" customHeight="1" x14ac:dyDescent="0.15">
      <c r="A8" s="544"/>
      <c r="B8" s="546" t="s">
        <v>1293</v>
      </c>
      <c r="H8" s="541"/>
      <c r="I8" s="541"/>
      <c r="J8" s="541"/>
    </row>
    <row r="9" spans="1:10" ht="9" customHeight="1" x14ac:dyDescent="0.15">
      <c r="A9" s="236" t="s">
        <v>1292</v>
      </c>
      <c r="B9" s="545" t="s">
        <v>1235</v>
      </c>
      <c r="C9" s="541">
        <v>354.05999999999995</v>
      </c>
      <c r="D9" s="541">
        <v>421.03000000000003</v>
      </c>
      <c r="E9" s="541">
        <v>557.63</v>
      </c>
      <c r="F9" s="541"/>
      <c r="G9" s="541"/>
      <c r="H9" s="541"/>
      <c r="I9" s="541"/>
      <c r="J9" s="541"/>
    </row>
    <row r="10" spans="1:10" ht="9" customHeight="1" x14ac:dyDescent="0.15">
      <c r="A10" s="236" t="s">
        <v>1291</v>
      </c>
      <c r="B10" s="545" t="s">
        <v>1290</v>
      </c>
      <c r="C10" s="541">
        <v>232.01</v>
      </c>
      <c r="D10" s="541">
        <v>361.97</v>
      </c>
      <c r="E10" s="541">
        <v>496.69</v>
      </c>
      <c r="F10" s="541"/>
      <c r="G10" s="541"/>
      <c r="H10" s="541"/>
      <c r="I10" s="541"/>
      <c r="J10" s="541"/>
    </row>
    <row r="11" spans="1:10" ht="9" customHeight="1" x14ac:dyDescent="0.15">
      <c r="A11" s="236" t="s">
        <v>1289</v>
      </c>
      <c r="B11" s="545" t="s">
        <v>1288</v>
      </c>
      <c r="C11" s="541">
        <v>181.1</v>
      </c>
      <c r="D11" s="541">
        <v>203.01</v>
      </c>
      <c r="E11" s="541">
        <v>208.47</v>
      </c>
      <c r="F11" s="541"/>
      <c r="G11" s="541"/>
      <c r="H11" s="541"/>
      <c r="I11" s="541"/>
      <c r="J11" s="541"/>
    </row>
    <row r="12" spans="1:10" ht="9" customHeight="1" x14ac:dyDescent="0.15">
      <c r="A12" s="236" t="s">
        <v>1287</v>
      </c>
      <c r="B12" s="545" t="s">
        <v>1237</v>
      </c>
      <c r="C12" s="541">
        <v>2168.92</v>
      </c>
      <c r="D12" s="541">
        <v>2714.95</v>
      </c>
      <c r="E12" s="541">
        <v>3730.23</v>
      </c>
      <c r="F12" s="541"/>
      <c r="G12" s="541"/>
      <c r="H12" s="541"/>
      <c r="I12" s="541"/>
      <c r="J12" s="541"/>
    </row>
    <row r="13" spans="1:10" ht="9" customHeight="1" x14ac:dyDescent="0.15">
      <c r="A13" s="544">
        <v>18</v>
      </c>
      <c r="B13" s="3" t="s">
        <v>1286</v>
      </c>
      <c r="C13" s="553">
        <v>3305.0899999999983</v>
      </c>
      <c r="D13" s="553">
        <v>3557.9700000000012</v>
      </c>
      <c r="E13" s="553">
        <v>3248.8100000000013</v>
      </c>
      <c r="F13" s="553"/>
      <c r="G13" s="553"/>
      <c r="H13" s="541"/>
      <c r="I13" s="541"/>
      <c r="J13" s="541"/>
    </row>
    <row r="14" spans="1:10" ht="9" customHeight="1" x14ac:dyDescent="0.15">
      <c r="A14" s="544">
        <v>19</v>
      </c>
      <c r="B14" s="1" t="s">
        <v>1285</v>
      </c>
      <c r="C14" s="541">
        <v>470.17000000000007</v>
      </c>
      <c r="D14" s="541">
        <v>487.6</v>
      </c>
      <c r="E14" s="541">
        <v>972.12</v>
      </c>
      <c r="F14" s="553"/>
      <c r="G14" s="553"/>
      <c r="H14" s="541"/>
      <c r="I14" s="541"/>
      <c r="J14" s="541"/>
    </row>
    <row r="15" spans="1:10" ht="9" customHeight="1" x14ac:dyDescent="0.15">
      <c r="A15" s="544">
        <v>20</v>
      </c>
      <c r="B15" s="3" t="s">
        <v>1284</v>
      </c>
      <c r="C15" s="553">
        <v>2437.4199999999983</v>
      </c>
      <c r="D15" s="553">
        <v>2645.9400000000014</v>
      </c>
      <c r="E15" s="553">
        <v>2276.6900000000014</v>
      </c>
      <c r="H15" s="541"/>
      <c r="I15" s="541"/>
      <c r="J15" s="541"/>
    </row>
    <row r="16" spans="1:10" ht="9" customHeight="1" x14ac:dyDescent="0.15">
      <c r="A16" s="544">
        <v>21</v>
      </c>
      <c r="B16" s="1" t="s">
        <v>1283</v>
      </c>
      <c r="C16" s="541">
        <v>50.63</v>
      </c>
      <c r="D16" s="541">
        <v>51.27</v>
      </c>
      <c r="E16" s="541">
        <v>54.39</v>
      </c>
      <c r="F16" s="541"/>
      <c r="G16" s="541"/>
      <c r="H16" s="541"/>
      <c r="I16" s="541"/>
      <c r="J16" s="541"/>
    </row>
    <row r="17" spans="1:10" ht="9" customHeight="1" x14ac:dyDescent="0.15">
      <c r="A17" s="544">
        <v>22</v>
      </c>
      <c r="B17" s="1" t="s">
        <v>1282</v>
      </c>
      <c r="C17" s="541">
        <v>904.05</v>
      </c>
      <c r="D17" s="541">
        <v>1004.25</v>
      </c>
      <c r="E17" s="541">
        <v>1042.0999999999999</v>
      </c>
      <c r="F17" s="541"/>
      <c r="G17" s="541"/>
      <c r="H17" s="541"/>
      <c r="I17" s="541"/>
      <c r="J17" s="541"/>
    </row>
    <row r="18" spans="1:10" ht="9" customHeight="1" x14ac:dyDescent="0.15">
      <c r="A18" s="544">
        <v>23</v>
      </c>
      <c r="B18" s="3" t="s">
        <v>1281</v>
      </c>
      <c r="C18" s="553">
        <v>3290.8399999999983</v>
      </c>
      <c r="D18" s="553">
        <v>3598.9200000000014</v>
      </c>
      <c r="E18" s="553">
        <v>3264.4000000000015</v>
      </c>
      <c r="H18" s="541"/>
      <c r="I18" s="541"/>
      <c r="J18" s="541"/>
    </row>
    <row r="19" spans="1:10" ht="9" customHeight="1" x14ac:dyDescent="0.15">
      <c r="A19" s="544">
        <v>24</v>
      </c>
      <c r="B19" s="1" t="s">
        <v>1280</v>
      </c>
      <c r="C19" s="541">
        <v>1044.97</v>
      </c>
      <c r="D19" s="541">
        <v>1117.48</v>
      </c>
      <c r="E19" s="541">
        <v>1215.47</v>
      </c>
      <c r="H19" s="541"/>
      <c r="I19" s="541"/>
      <c r="J19" s="541"/>
    </row>
    <row r="20" spans="1:10" ht="9" customHeight="1" x14ac:dyDescent="0.15">
      <c r="A20" s="544">
        <v>25</v>
      </c>
      <c r="B20" s="3" t="s">
        <v>1279</v>
      </c>
      <c r="C20" s="553">
        <v>2245.8699999999981</v>
      </c>
      <c r="D20" s="553">
        <v>2481.4400000000014</v>
      </c>
      <c r="E20" s="553">
        <v>2048.9300000000012</v>
      </c>
      <c r="F20" s="553"/>
      <c r="G20" s="553"/>
      <c r="H20" s="541"/>
      <c r="I20" s="541"/>
      <c r="J20" s="541"/>
    </row>
    <row r="21" spans="1:10" ht="9" customHeight="1" x14ac:dyDescent="0.15">
      <c r="A21" s="544">
        <v>26</v>
      </c>
      <c r="B21" s="1" t="s">
        <v>1278</v>
      </c>
      <c r="C21" s="541">
        <v>35.54</v>
      </c>
      <c r="D21" s="541">
        <v>36.64</v>
      </c>
      <c r="E21" s="541">
        <v>38.9</v>
      </c>
      <c r="F21" s="541"/>
      <c r="G21" s="541"/>
      <c r="H21" s="541"/>
      <c r="I21" s="541"/>
      <c r="J21" s="541"/>
    </row>
    <row r="22" spans="1:10" ht="9" customHeight="1" x14ac:dyDescent="0.15">
      <c r="A22" s="544">
        <v>27</v>
      </c>
      <c r="B22" s="1" t="s">
        <v>1277</v>
      </c>
      <c r="C22" s="541">
        <v>172.65</v>
      </c>
      <c r="D22" s="541">
        <v>187.04</v>
      </c>
      <c r="E22" s="541">
        <v>195.69</v>
      </c>
      <c r="F22" s="541"/>
      <c r="G22" s="541"/>
      <c r="H22" s="541"/>
      <c r="I22" s="541"/>
      <c r="J22" s="541"/>
    </row>
    <row r="23" spans="1:10" ht="9" customHeight="1" x14ac:dyDescent="0.15">
      <c r="A23" s="544">
        <v>28</v>
      </c>
      <c r="B23" s="1" t="s">
        <v>1276</v>
      </c>
      <c r="C23" s="541">
        <v>6.57</v>
      </c>
      <c r="D23" s="541">
        <v>8.4</v>
      </c>
      <c r="E23" s="541">
        <v>8.6199999999999992</v>
      </c>
      <c r="F23" s="552"/>
      <c r="G23" s="552"/>
      <c r="H23" s="541"/>
      <c r="I23" s="541"/>
      <c r="J23" s="541"/>
    </row>
    <row r="24" spans="1:10" ht="9" customHeight="1" x14ac:dyDescent="0.15">
      <c r="A24" s="544">
        <v>29</v>
      </c>
      <c r="B24" s="3" t="s">
        <v>1275</v>
      </c>
      <c r="C24" s="553">
        <v>2044.249999999998</v>
      </c>
      <c r="D24" s="553">
        <v>2266.1600000000017</v>
      </c>
      <c r="E24" s="553">
        <v>1822.9600000000009</v>
      </c>
      <c r="H24" s="541"/>
      <c r="I24" s="541"/>
      <c r="J24" s="541"/>
    </row>
    <row r="25" spans="1:10" ht="9" customHeight="1" x14ac:dyDescent="0.15">
      <c r="A25" s="544">
        <v>30</v>
      </c>
      <c r="B25" s="3" t="s">
        <v>1274</v>
      </c>
      <c r="C25" s="552">
        <v>1129.79</v>
      </c>
      <c r="D25" s="552">
        <v>1136.73</v>
      </c>
      <c r="E25" s="552" t="s">
        <v>621</v>
      </c>
      <c r="G25" s="552"/>
      <c r="H25" s="541"/>
      <c r="I25" s="552"/>
      <c r="J25" s="541"/>
    </row>
    <row r="26" spans="1:10" ht="9" customHeight="1" x14ac:dyDescent="0.15">
      <c r="A26" s="544">
        <v>31</v>
      </c>
      <c r="B26" s="3" t="s">
        <v>1273</v>
      </c>
      <c r="C26" s="552">
        <v>195.79000000000002</v>
      </c>
      <c r="D26" s="552">
        <v>197.88</v>
      </c>
      <c r="E26" s="552" t="s">
        <v>621</v>
      </c>
      <c r="F26" s="552"/>
      <c r="G26" s="552"/>
      <c r="H26" s="541"/>
      <c r="I26" s="552"/>
      <c r="J26" s="541"/>
    </row>
    <row r="27" spans="1:10" ht="5.0999999999999996" customHeight="1" thickBot="1" x14ac:dyDescent="0.2">
      <c r="A27" s="303"/>
      <c r="B27" s="272"/>
      <c r="C27" s="551"/>
      <c r="D27" s="551"/>
      <c r="E27" s="551"/>
      <c r="F27" s="550"/>
      <c r="G27" s="550"/>
      <c r="H27" s="541"/>
      <c r="I27" s="541"/>
      <c r="J27" s="541"/>
    </row>
    <row r="28" spans="1:10" ht="9" customHeight="1" thickTop="1" x14ac:dyDescent="0.15">
      <c r="A28" s="156" t="s">
        <v>1251</v>
      </c>
      <c r="J28" s="541"/>
    </row>
    <row r="29" spans="1:10" ht="9" customHeight="1" x14ac:dyDescent="0.15">
      <c r="A29" s="539"/>
      <c r="C29" s="541"/>
      <c r="F29" s="549"/>
    </row>
    <row r="30" spans="1:10" ht="9" customHeight="1" x14ac:dyDescent="0.15">
      <c r="A30" s="1126"/>
      <c r="C30" s="541"/>
    </row>
    <row r="31" spans="1:10" ht="9" customHeight="1" x14ac:dyDescent="0.15">
      <c r="A31" s="1127"/>
      <c r="D31" s="541"/>
      <c r="E31" s="541"/>
      <c r="F31" s="541"/>
    </row>
  </sheetData>
  <mergeCells count="6">
    <mergeCell ref="A1:E1"/>
    <mergeCell ref="E3:E4"/>
    <mergeCell ref="D3:D4"/>
    <mergeCell ref="A30:A31"/>
    <mergeCell ref="A3:B4"/>
    <mergeCell ref="C3:C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E7B69-F1E8-43A9-9E7E-A9AB7EE2B8EE}">
  <dimension ref="A1:J35"/>
  <sheetViews>
    <sheetView showGridLines="0" zoomScaleNormal="100" zoomScaleSheetLayoutView="100" workbookViewId="0">
      <selection sqref="A1:E1"/>
    </sheetView>
  </sheetViews>
  <sheetFormatPr defaultColWidth="9.140625" defaultRowHeight="9" customHeight="1" x14ac:dyDescent="0.15"/>
  <cols>
    <col min="1" max="1" width="3.85546875" style="1" customWidth="1"/>
    <col min="2" max="2" width="46.28515625" style="1" customWidth="1"/>
    <col min="3" max="3" width="12.28515625" style="1" customWidth="1"/>
    <col min="4" max="5" width="12.28515625" style="312" customWidth="1"/>
    <col min="6" max="8" width="9.140625" style="312"/>
    <col min="9" max="9" width="12.7109375" style="312" customWidth="1"/>
    <col min="10" max="16384" width="9.140625" style="1"/>
  </cols>
  <sheetData>
    <row r="1" spans="1:10" s="613" customFormat="1" ht="15.95" customHeight="1" x14ac:dyDescent="0.2">
      <c r="A1" s="842" t="s">
        <v>1365</v>
      </c>
      <c r="B1" s="842"/>
      <c r="C1" s="842"/>
      <c r="D1" s="842"/>
      <c r="E1" s="842"/>
    </row>
    <row r="2" spans="1:10" ht="12" customHeight="1" x14ac:dyDescent="0.15">
      <c r="A2" s="3" t="s">
        <v>25</v>
      </c>
      <c r="C2" s="11"/>
      <c r="D2" s="11"/>
      <c r="E2" s="11" t="s">
        <v>1272</v>
      </c>
    </row>
    <row r="3" spans="1:10" ht="9" customHeight="1" x14ac:dyDescent="0.15">
      <c r="A3" s="1102" t="s">
        <v>1271</v>
      </c>
      <c r="B3" s="1103"/>
      <c r="C3" s="919">
        <v>2020</v>
      </c>
      <c r="D3" s="919" t="s">
        <v>1270</v>
      </c>
      <c r="E3" s="919" t="s">
        <v>926</v>
      </c>
    </row>
    <row r="4" spans="1:10" ht="9" customHeight="1" x14ac:dyDescent="0.15">
      <c r="A4" s="1104"/>
      <c r="B4" s="1103"/>
      <c r="C4" s="920"/>
      <c r="D4" s="920"/>
      <c r="E4" s="920"/>
    </row>
    <row r="5" spans="1:10" ht="5.0999999999999996" customHeight="1" x14ac:dyDescent="0.15">
      <c r="C5" s="560"/>
      <c r="G5" s="557"/>
    </row>
    <row r="6" spans="1:10" ht="9" customHeight="1" x14ac:dyDescent="0.15">
      <c r="A6" s="544">
        <v>1</v>
      </c>
      <c r="B6" s="1" t="s">
        <v>1269</v>
      </c>
      <c r="C6" s="541">
        <v>232.03</v>
      </c>
      <c r="D6" s="541">
        <v>230.31</v>
      </c>
      <c r="E6" s="541">
        <v>229.26</v>
      </c>
      <c r="J6" s="556"/>
    </row>
    <row r="7" spans="1:10" ht="9" customHeight="1" x14ac:dyDescent="0.15">
      <c r="A7" s="544">
        <v>2</v>
      </c>
      <c r="B7" s="1" t="s">
        <v>1040</v>
      </c>
      <c r="C7" s="541">
        <v>73.319999999999993</v>
      </c>
      <c r="D7" s="541">
        <v>68.16</v>
      </c>
      <c r="E7" s="541">
        <v>72.97</v>
      </c>
      <c r="G7" s="557"/>
      <c r="J7" s="556"/>
    </row>
    <row r="8" spans="1:10" ht="9" customHeight="1" x14ac:dyDescent="0.15">
      <c r="A8" s="544">
        <v>3</v>
      </c>
      <c r="B8" s="1" t="s">
        <v>1268</v>
      </c>
      <c r="C8" s="541">
        <v>275.16000000000003</v>
      </c>
      <c r="D8" s="541">
        <v>248.28</v>
      </c>
      <c r="E8" s="541">
        <v>222.46</v>
      </c>
      <c r="J8" s="556"/>
    </row>
    <row r="9" spans="1:10" ht="9" customHeight="1" x14ac:dyDescent="0.15">
      <c r="A9" s="544">
        <v>4</v>
      </c>
      <c r="B9" s="1" t="s">
        <v>1267</v>
      </c>
      <c r="C9" s="541">
        <v>1324.56</v>
      </c>
      <c r="D9" s="541">
        <v>1540.91</v>
      </c>
      <c r="E9" s="541">
        <v>1457.35</v>
      </c>
      <c r="G9" s="557"/>
      <c r="J9" s="556"/>
    </row>
    <row r="10" spans="1:10" ht="9" customHeight="1" x14ac:dyDescent="0.15">
      <c r="A10" s="544">
        <v>5</v>
      </c>
      <c r="B10" s="1" t="s">
        <v>1266</v>
      </c>
      <c r="C10" s="541">
        <v>137.01</v>
      </c>
      <c r="D10" s="541">
        <v>140.25</v>
      </c>
      <c r="E10" s="541">
        <v>116.02</v>
      </c>
      <c r="J10" s="556"/>
    </row>
    <row r="11" spans="1:10" ht="9" customHeight="1" x14ac:dyDescent="0.15">
      <c r="A11" s="544">
        <v>6</v>
      </c>
      <c r="B11" s="1" t="s">
        <v>1265</v>
      </c>
      <c r="C11" s="541">
        <v>1682.1</v>
      </c>
      <c r="D11" s="541">
        <v>2046.8</v>
      </c>
      <c r="E11" s="541">
        <v>1883.02</v>
      </c>
      <c r="G11" s="557"/>
      <c r="J11" s="556"/>
    </row>
    <row r="12" spans="1:10" ht="9" customHeight="1" x14ac:dyDescent="0.15">
      <c r="A12" s="544">
        <v>7</v>
      </c>
      <c r="B12" s="1" t="s">
        <v>1</v>
      </c>
      <c r="C12" s="541">
        <v>778.01</v>
      </c>
      <c r="D12" s="541">
        <v>886.46</v>
      </c>
      <c r="E12" s="541">
        <v>753.48</v>
      </c>
      <c r="J12" s="556"/>
    </row>
    <row r="13" spans="1:10" ht="9" customHeight="1" x14ac:dyDescent="0.15">
      <c r="A13" s="544">
        <v>8</v>
      </c>
      <c r="B13" s="1" t="s">
        <v>263</v>
      </c>
      <c r="C13" s="541">
        <v>92.35</v>
      </c>
      <c r="D13" s="541">
        <v>132.81</v>
      </c>
      <c r="E13" s="541">
        <v>120.72</v>
      </c>
      <c r="G13" s="557"/>
      <c r="J13" s="556"/>
    </row>
    <row r="14" spans="1:10" ht="9" customHeight="1" x14ac:dyDescent="0.15">
      <c r="A14" s="544">
        <v>9</v>
      </c>
      <c r="B14" s="1" t="s">
        <v>1092</v>
      </c>
      <c r="C14" s="541">
        <v>71.959999999999994</v>
      </c>
      <c r="D14" s="541">
        <v>91</v>
      </c>
      <c r="E14" s="541">
        <v>90.96</v>
      </c>
      <c r="J14" s="556"/>
    </row>
    <row r="15" spans="1:10" ht="9" customHeight="1" x14ac:dyDescent="0.15">
      <c r="A15" s="544">
        <v>10</v>
      </c>
      <c r="B15" s="3" t="s">
        <v>1264</v>
      </c>
      <c r="C15" s="553">
        <v>4681.71</v>
      </c>
      <c r="D15" s="553">
        <v>5406.62</v>
      </c>
      <c r="E15" s="553">
        <v>4961.51</v>
      </c>
      <c r="G15" s="557"/>
      <c r="J15" s="556"/>
    </row>
    <row r="16" spans="1:10" ht="9" customHeight="1" x14ac:dyDescent="0.15">
      <c r="A16" s="544">
        <v>11</v>
      </c>
      <c r="B16" s="1" t="s">
        <v>1263</v>
      </c>
      <c r="C16" s="541">
        <v>2037.69</v>
      </c>
      <c r="D16" s="541">
        <v>1928.12</v>
      </c>
      <c r="E16" s="541">
        <v>1914.89</v>
      </c>
      <c r="J16" s="556"/>
    </row>
    <row r="17" spans="1:10" ht="9" customHeight="1" x14ac:dyDescent="0.15">
      <c r="A17" s="544"/>
      <c r="B17" s="546" t="s">
        <v>671</v>
      </c>
      <c r="C17" s="559"/>
      <c r="D17" s="559"/>
      <c r="E17" s="559"/>
      <c r="G17" s="557"/>
      <c r="J17" s="556"/>
    </row>
    <row r="18" spans="1:10" ht="9" customHeight="1" x14ac:dyDescent="0.15">
      <c r="A18" s="236" t="s">
        <v>1262</v>
      </c>
      <c r="B18" s="545" t="s">
        <v>1096</v>
      </c>
      <c r="C18" s="541">
        <v>654.61</v>
      </c>
      <c r="D18" s="541">
        <v>535.23</v>
      </c>
      <c r="E18" s="541">
        <v>542.17999999999995</v>
      </c>
      <c r="J18" s="556"/>
    </row>
    <row r="19" spans="1:10" ht="9" customHeight="1" x14ac:dyDescent="0.15">
      <c r="A19" s="236" t="s">
        <v>1261</v>
      </c>
      <c r="B19" s="545" t="s">
        <v>1182</v>
      </c>
      <c r="C19" s="541">
        <v>582.45000000000005</v>
      </c>
      <c r="D19" s="541">
        <v>582.5</v>
      </c>
      <c r="E19" s="541">
        <v>570.85</v>
      </c>
      <c r="G19" s="557"/>
      <c r="J19" s="556"/>
    </row>
    <row r="20" spans="1:10" ht="9" customHeight="1" x14ac:dyDescent="0.15">
      <c r="A20" s="236" t="s">
        <v>1260</v>
      </c>
      <c r="B20" s="545" t="s">
        <v>1259</v>
      </c>
      <c r="C20" s="541">
        <v>520.91</v>
      </c>
      <c r="D20" s="541">
        <v>528.36</v>
      </c>
      <c r="E20" s="541">
        <v>528.89</v>
      </c>
      <c r="J20" s="556"/>
    </row>
    <row r="21" spans="1:10" ht="9" customHeight="1" x14ac:dyDescent="0.15">
      <c r="A21" s="544">
        <v>12</v>
      </c>
      <c r="B21" s="1" t="s">
        <v>1258</v>
      </c>
      <c r="C21" s="541">
        <v>864.16</v>
      </c>
      <c r="D21" s="541">
        <v>847.99</v>
      </c>
      <c r="E21" s="541">
        <v>838.51</v>
      </c>
      <c r="G21" s="557"/>
      <c r="J21" s="556"/>
    </row>
    <row r="22" spans="1:10" ht="9" customHeight="1" x14ac:dyDescent="0.15">
      <c r="A22" s="544"/>
      <c r="B22" s="546" t="s">
        <v>671</v>
      </c>
      <c r="C22" s="559"/>
      <c r="D22" s="559"/>
      <c r="E22" s="559"/>
      <c r="J22" s="556"/>
    </row>
    <row r="23" spans="1:10" ht="9" customHeight="1" x14ac:dyDescent="0.15">
      <c r="A23" s="236" t="s">
        <v>1257</v>
      </c>
      <c r="B23" s="545" t="s">
        <v>1256</v>
      </c>
      <c r="C23" s="541">
        <v>649</v>
      </c>
      <c r="D23" s="541">
        <v>641.61</v>
      </c>
      <c r="E23" s="541">
        <v>624.92999999999995</v>
      </c>
      <c r="G23" s="557"/>
      <c r="J23" s="556"/>
    </row>
    <row r="24" spans="1:10" ht="9" customHeight="1" x14ac:dyDescent="0.15">
      <c r="A24" s="544">
        <v>13</v>
      </c>
      <c r="B24" s="3" t="s">
        <v>1255</v>
      </c>
      <c r="C24" s="553">
        <v>2899.2</v>
      </c>
      <c r="D24" s="553">
        <v>2774.29</v>
      </c>
      <c r="E24" s="553">
        <v>2751.49</v>
      </c>
      <c r="J24" s="556"/>
    </row>
    <row r="25" spans="1:10" ht="9" customHeight="1" x14ac:dyDescent="0.15">
      <c r="A25" s="544">
        <v>14</v>
      </c>
      <c r="B25" s="3" t="s">
        <v>1254</v>
      </c>
      <c r="C25" s="553">
        <v>225.31</v>
      </c>
      <c r="D25" s="553">
        <v>180.76</v>
      </c>
      <c r="E25" s="553">
        <v>180.81</v>
      </c>
      <c r="G25" s="557"/>
      <c r="J25" s="556"/>
    </row>
    <row r="26" spans="1:10" ht="9" customHeight="1" x14ac:dyDescent="0.15">
      <c r="A26" s="544">
        <v>15</v>
      </c>
      <c r="B26" s="3" t="s">
        <v>1253</v>
      </c>
      <c r="C26" s="553">
        <v>249.62</v>
      </c>
      <c r="D26" s="553">
        <v>262.57</v>
      </c>
      <c r="E26" s="553">
        <v>247.7</v>
      </c>
      <c r="J26" s="556"/>
    </row>
    <row r="27" spans="1:10" ht="9" customHeight="1" x14ac:dyDescent="0.15">
      <c r="A27" s="544">
        <v>16</v>
      </c>
      <c r="B27" s="3" t="s">
        <v>1252</v>
      </c>
      <c r="C27" s="553">
        <v>8054.72</v>
      </c>
      <c r="D27" s="553">
        <v>8616.7999999999993</v>
      </c>
      <c r="E27" s="553">
        <v>8133.57</v>
      </c>
      <c r="G27" s="557"/>
      <c r="J27" s="556"/>
    </row>
    <row r="28" spans="1:10" ht="5.0999999999999996" customHeight="1" thickBot="1" x14ac:dyDescent="0.2">
      <c r="A28" s="27"/>
      <c r="B28" s="27"/>
      <c r="C28" s="542"/>
      <c r="D28" s="542"/>
      <c r="E28" s="542"/>
    </row>
    <row r="29" spans="1:10" ht="9" customHeight="1" thickTop="1" x14ac:dyDescent="0.15">
      <c r="A29" s="156" t="s">
        <v>1251</v>
      </c>
      <c r="C29" s="558"/>
      <c r="D29" s="558"/>
      <c r="E29" s="558"/>
      <c r="G29" s="557"/>
    </row>
    <row r="30" spans="1:10" ht="9" customHeight="1" x14ac:dyDescent="0.15">
      <c r="A30" s="156" t="s">
        <v>1297</v>
      </c>
      <c r="D30" s="1"/>
      <c r="E30" s="1"/>
    </row>
    <row r="31" spans="1:10" ht="9" customHeight="1" x14ac:dyDescent="0.15">
      <c r="A31" s="539"/>
    </row>
    <row r="32" spans="1:10" ht="9" customHeight="1" x14ac:dyDescent="0.15">
      <c r="C32" s="556"/>
      <c r="D32" s="556"/>
      <c r="E32" s="556"/>
      <c r="F32" s="556"/>
      <c r="I32" s="556"/>
    </row>
    <row r="33" spans="1:7" ht="9" customHeight="1" x14ac:dyDescent="0.15">
      <c r="C33" s="556"/>
      <c r="G33" s="555"/>
    </row>
    <row r="34" spans="1:7" ht="9" customHeight="1" x14ac:dyDescent="0.15">
      <c r="C34" s="556"/>
      <c r="G34" s="555"/>
    </row>
    <row r="35" spans="1:7" ht="9" customHeight="1" x14ac:dyDescent="0.15">
      <c r="A35" s="156"/>
      <c r="B35" s="156"/>
    </row>
  </sheetData>
  <mergeCells count="5">
    <mergeCell ref="E3:E4"/>
    <mergeCell ref="D3:D4"/>
    <mergeCell ref="A3:B4"/>
    <mergeCell ref="C3:C4"/>
    <mergeCell ref="A1:E1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EC189-9100-47C0-AD07-341573520678}">
  <dimension ref="A1:K36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85546875" style="1" customWidth="1"/>
    <col min="2" max="2" width="46.28515625" style="1" customWidth="1"/>
    <col min="3" max="3" width="12.28515625" style="1" customWidth="1"/>
    <col min="4" max="5" width="12.28515625" style="556" customWidth="1"/>
    <col min="6" max="9" width="9.140625" style="556"/>
    <col min="10" max="10" width="9.140625" style="1"/>
    <col min="11" max="11" width="12.28515625" style="312" customWidth="1"/>
    <col min="12" max="16384" width="9.140625" style="1"/>
  </cols>
  <sheetData>
    <row r="1" spans="1:11" s="611" customFormat="1" ht="28.5" customHeight="1" x14ac:dyDescent="0.2">
      <c r="A1" s="1125" t="s">
        <v>1364</v>
      </c>
      <c r="B1" s="1125"/>
      <c r="C1" s="1125"/>
      <c r="D1" s="1125"/>
      <c r="E1" s="1125"/>
      <c r="F1" s="610"/>
      <c r="G1" s="610"/>
      <c r="H1" s="610"/>
      <c r="I1" s="610"/>
      <c r="K1" s="612"/>
    </row>
    <row r="2" spans="1:11" ht="12" customHeight="1" x14ac:dyDescent="0.15">
      <c r="A2" s="3" t="s">
        <v>25</v>
      </c>
      <c r="C2" s="11"/>
      <c r="D2" s="11"/>
      <c r="E2" s="11" t="s">
        <v>1272</v>
      </c>
      <c r="K2" s="579"/>
    </row>
    <row r="3" spans="1:11" ht="9" customHeight="1" x14ac:dyDescent="0.15">
      <c r="A3" s="843" t="s">
        <v>1299</v>
      </c>
      <c r="B3" s="923"/>
      <c r="C3" s="919">
        <v>2020</v>
      </c>
      <c r="D3" s="919" t="s">
        <v>1270</v>
      </c>
      <c r="E3" s="919" t="s">
        <v>926</v>
      </c>
      <c r="K3" s="1128"/>
    </row>
    <row r="4" spans="1:11" ht="9" customHeight="1" x14ac:dyDescent="0.15">
      <c r="A4" s="918"/>
      <c r="B4" s="923"/>
      <c r="C4" s="920"/>
      <c r="D4" s="920"/>
      <c r="E4" s="920"/>
      <c r="K4" s="1129"/>
    </row>
    <row r="5" spans="1:11" ht="5.0999999999999996" customHeight="1" x14ac:dyDescent="0.15">
      <c r="C5" s="556"/>
      <c r="K5" s="578"/>
    </row>
    <row r="6" spans="1:11" ht="9" customHeight="1" x14ac:dyDescent="0.15">
      <c r="A6" s="569">
        <v>16</v>
      </c>
      <c r="B6" s="568" t="s">
        <v>1295</v>
      </c>
      <c r="C6" s="565">
        <v>8054.72</v>
      </c>
      <c r="D6" s="565">
        <v>8616.7999999999993</v>
      </c>
      <c r="E6" s="565">
        <v>8133.57</v>
      </c>
      <c r="F6" s="565"/>
      <c r="G6" s="565"/>
      <c r="H6" s="565"/>
      <c r="I6" s="565"/>
      <c r="J6" s="565"/>
      <c r="K6" s="573"/>
    </row>
    <row r="7" spans="1:11" ht="9" customHeight="1" x14ac:dyDescent="0.15">
      <c r="A7" s="569">
        <v>17</v>
      </c>
      <c r="B7" s="110" t="s">
        <v>1294</v>
      </c>
      <c r="C7" s="557">
        <v>5112.66</v>
      </c>
      <c r="D7" s="557">
        <v>5380.46</v>
      </c>
      <c r="E7" s="557">
        <v>5085</v>
      </c>
      <c r="F7" s="557"/>
      <c r="G7" s="557"/>
      <c r="H7" s="565"/>
      <c r="I7" s="565"/>
      <c r="J7" s="565"/>
      <c r="K7" s="576"/>
    </row>
    <row r="8" spans="1:11" ht="9" customHeight="1" x14ac:dyDescent="0.15">
      <c r="A8" s="569"/>
      <c r="B8" s="577" t="s">
        <v>1293</v>
      </c>
      <c r="C8" s="557"/>
      <c r="D8" s="557"/>
      <c r="E8" s="557"/>
      <c r="F8" s="557"/>
      <c r="G8" s="557"/>
      <c r="H8" s="565"/>
      <c r="I8" s="565"/>
      <c r="J8" s="565"/>
      <c r="K8" s="576"/>
    </row>
    <row r="9" spans="1:11" ht="9" customHeight="1" x14ac:dyDescent="0.15">
      <c r="A9" s="575" t="s">
        <v>1292</v>
      </c>
      <c r="B9" s="574" t="s">
        <v>1235</v>
      </c>
      <c r="C9" s="557">
        <v>357.51</v>
      </c>
      <c r="D9" s="557">
        <v>379.68</v>
      </c>
      <c r="E9" s="557">
        <v>354.73</v>
      </c>
      <c r="F9" s="557"/>
      <c r="G9" s="557"/>
      <c r="H9" s="565"/>
      <c r="I9" s="565"/>
      <c r="J9" s="565"/>
      <c r="K9" s="556"/>
    </row>
    <row r="10" spans="1:11" ht="9" customHeight="1" x14ac:dyDescent="0.15">
      <c r="A10" s="575" t="s">
        <v>1291</v>
      </c>
      <c r="B10" s="574" t="s">
        <v>1290</v>
      </c>
      <c r="C10" s="557">
        <v>273.89999999999998</v>
      </c>
      <c r="D10" s="557">
        <v>267.41000000000003</v>
      </c>
      <c r="E10" s="557">
        <v>193.22</v>
      </c>
      <c r="F10" s="557"/>
      <c r="G10" s="557"/>
      <c r="H10" s="565"/>
      <c r="I10" s="565"/>
      <c r="J10" s="565"/>
      <c r="K10" s="556"/>
    </row>
    <row r="11" spans="1:11" ht="9" customHeight="1" x14ac:dyDescent="0.15">
      <c r="A11" s="575" t="s">
        <v>1289</v>
      </c>
      <c r="B11" s="574" t="s">
        <v>1288</v>
      </c>
      <c r="C11" s="557">
        <v>182.81</v>
      </c>
      <c r="D11" s="557">
        <v>139.38</v>
      </c>
      <c r="E11" s="557">
        <v>106.82</v>
      </c>
      <c r="F11" s="557"/>
      <c r="G11" s="557"/>
      <c r="H11" s="565"/>
      <c r="I11" s="565"/>
      <c r="J11" s="565"/>
      <c r="K11" s="556"/>
    </row>
    <row r="12" spans="1:11" ht="9" customHeight="1" x14ac:dyDescent="0.15">
      <c r="A12" s="575" t="s">
        <v>1287</v>
      </c>
      <c r="B12" s="574" t="s">
        <v>1237</v>
      </c>
      <c r="C12" s="557">
        <v>2088.5300000000002</v>
      </c>
      <c r="D12" s="557">
        <v>2159.29</v>
      </c>
      <c r="E12" s="557">
        <v>2082.62</v>
      </c>
      <c r="F12" s="557"/>
      <c r="G12" s="557"/>
      <c r="H12" s="565"/>
      <c r="I12" s="565"/>
      <c r="J12" s="565"/>
      <c r="K12" s="556"/>
    </row>
    <row r="13" spans="1:11" ht="9" customHeight="1" x14ac:dyDescent="0.15">
      <c r="A13" s="569">
        <v>18</v>
      </c>
      <c r="B13" s="568" t="s">
        <v>1286</v>
      </c>
      <c r="C13" s="565">
        <v>2949.37</v>
      </c>
      <c r="D13" s="565">
        <v>3235.76</v>
      </c>
      <c r="E13" s="565">
        <v>3047.85</v>
      </c>
      <c r="F13" s="565"/>
      <c r="G13" s="565"/>
      <c r="H13" s="565"/>
      <c r="I13" s="565"/>
      <c r="J13" s="565"/>
      <c r="K13" s="573"/>
    </row>
    <row r="14" spans="1:11" ht="9" customHeight="1" x14ac:dyDescent="0.15">
      <c r="A14" s="569">
        <v>19</v>
      </c>
      <c r="B14" s="110" t="s">
        <v>1285</v>
      </c>
      <c r="C14" s="565">
        <v>833.81</v>
      </c>
      <c r="D14" s="565">
        <v>821.89</v>
      </c>
      <c r="E14" s="565">
        <v>836.7</v>
      </c>
      <c r="F14" s="565"/>
      <c r="G14" s="565"/>
      <c r="H14" s="565"/>
      <c r="I14" s="565"/>
      <c r="J14" s="565"/>
      <c r="K14" s="556"/>
    </row>
    <row r="15" spans="1:11" ht="9" customHeight="1" x14ac:dyDescent="0.15">
      <c r="A15" s="569">
        <v>20</v>
      </c>
      <c r="B15" s="568" t="s">
        <v>1284</v>
      </c>
      <c r="C15" s="565">
        <v>2116.4299999999998</v>
      </c>
      <c r="D15" s="565">
        <v>2410.54</v>
      </c>
      <c r="E15" s="565">
        <v>2207.33</v>
      </c>
      <c r="F15" s="565"/>
      <c r="G15" s="565"/>
      <c r="H15" s="565"/>
      <c r="I15" s="565"/>
      <c r="J15" s="565"/>
      <c r="K15" s="573"/>
    </row>
    <row r="16" spans="1:11" ht="9" customHeight="1" x14ac:dyDescent="0.15">
      <c r="A16" s="569">
        <v>21</v>
      </c>
      <c r="B16" s="110" t="s">
        <v>1283</v>
      </c>
      <c r="C16" s="572" t="s">
        <v>669</v>
      </c>
      <c r="D16" s="572" t="s">
        <v>669</v>
      </c>
      <c r="E16" s="572" t="s">
        <v>669</v>
      </c>
      <c r="F16" s="572"/>
      <c r="G16" s="572"/>
      <c r="H16" s="565"/>
      <c r="I16" s="565"/>
      <c r="J16" s="565"/>
      <c r="K16" s="571"/>
    </row>
    <row r="17" spans="1:11" ht="9" customHeight="1" x14ac:dyDescent="0.15">
      <c r="A17" s="569">
        <v>22</v>
      </c>
      <c r="B17" s="110" t="s">
        <v>1282</v>
      </c>
      <c r="C17" s="572" t="s">
        <v>669</v>
      </c>
      <c r="D17" s="572" t="s">
        <v>669</v>
      </c>
      <c r="E17" s="572" t="s">
        <v>669</v>
      </c>
      <c r="F17" s="572"/>
      <c r="G17" s="572"/>
      <c r="H17" s="565"/>
      <c r="I17" s="565"/>
      <c r="J17" s="565"/>
      <c r="K17" s="571"/>
    </row>
    <row r="18" spans="1:11" ht="9" customHeight="1" x14ac:dyDescent="0.15">
      <c r="A18" s="569">
        <v>23</v>
      </c>
      <c r="B18" s="568" t="s">
        <v>1281</v>
      </c>
      <c r="C18" s="566" t="s">
        <v>669</v>
      </c>
      <c r="D18" s="566" t="s">
        <v>669</v>
      </c>
      <c r="E18" s="566" t="s">
        <v>669</v>
      </c>
      <c r="F18" s="566"/>
      <c r="G18" s="566"/>
      <c r="H18" s="565"/>
      <c r="I18" s="565"/>
      <c r="J18" s="565"/>
      <c r="K18" s="564"/>
    </row>
    <row r="19" spans="1:11" ht="9" customHeight="1" x14ac:dyDescent="0.15">
      <c r="A19" s="569">
        <v>24</v>
      </c>
      <c r="B19" s="110" t="s">
        <v>1280</v>
      </c>
      <c r="C19" s="572" t="s">
        <v>669</v>
      </c>
      <c r="D19" s="572" t="s">
        <v>669</v>
      </c>
      <c r="E19" s="572" t="s">
        <v>669</v>
      </c>
      <c r="F19" s="572"/>
      <c r="G19" s="572"/>
      <c r="H19" s="565"/>
      <c r="I19" s="565"/>
      <c r="J19" s="565"/>
      <c r="K19" s="571"/>
    </row>
    <row r="20" spans="1:11" ht="9" customHeight="1" x14ac:dyDescent="0.15">
      <c r="A20" s="569">
        <v>25</v>
      </c>
      <c r="B20" s="568" t="s">
        <v>1279</v>
      </c>
      <c r="C20" s="566" t="s">
        <v>669</v>
      </c>
      <c r="D20" s="566" t="s">
        <v>669</v>
      </c>
      <c r="E20" s="566" t="s">
        <v>669</v>
      </c>
      <c r="F20" s="566"/>
      <c r="G20" s="566"/>
      <c r="H20" s="565"/>
      <c r="I20" s="565"/>
      <c r="J20" s="565"/>
      <c r="K20" s="564"/>
    </row>
    <row r="21" spans="1:11" ht="9" customHeight="1" x14ac:dyDescent="0.15">
      <c r="A21" s="569">
        <v>26</v>
      </c>
      <c r="B21" s="110" t="s">
        <v>1278</v>
      </c>
      <c r="C21" s="572" t="s">
        <v>669</v>
      </c>
      <c r="D21" s="572" t="s">
        <v>669</v>
      </c>
      <c r="E21" s="572" t="s">
        <v>669</v>
      </c>
      <c r="F21" s="572"/>
      <c r="G21" s="572"/>
      <c r="H21" s="565"/>
      <c r="I21" s="565"/>
      <c r="J21" s="565"/>
      <c r="K21" s="571"/>
    </row>
    <row r="22" spans="1:11" ht="9" customHeight="1" x14ac:dyDescent="0.15">
      <c r="A22" s="569">
        <v>27</v>
      </c>
      <c r="B22" s="110" t="s">
        <v>1277</v>
      </c>
      <c r="C22" s="572" t="s">
        <v>669</v>
      </c>
      <c r="D22" s="572" t="s">
        <v>669</v>
      </c>
      <c r="E22" s="572" t="s">
        <v>669</v>
      </c>
      <c r="F22" s="572"/>
      <c r="G22" s="572"/>
      <c r="H22" s="565"/>
      <c r="I22" s="565"/>
      <c r="J22" s="565"/>
      <c r="K22" s="571"/>
    </row>
    <row r="23" spans="1:11" ht="9" customHeight="1" x14ac:dyDescent="0.15">
      <c r="A23" s="569">
        <v>28</v>
      </c>
      <c r="B23" s="110" t="s">
        <v>1276</v>
      </c>
      <c r="C23" s="572" t="s">
        <v>669</v>
      </c>
      <c r="D23" s="572" t="s">
        <v>669</v>
      </c>
      <c r="E23" s="572" t="s">
        <v>669</v>
      </c>
      <c r="F23" s="572"/>
      <c r="G23" s="572"/>
      <c r="H23" s="565"/>
      <c r="I23" s="565"/>
      <c r="J23" s="565"/>
      <c r="K23" s="571"/>
    </row>
    <row r="24" spans="1:11" ht="9" customHeight="1" x14ac:dyDescent="0.15">
      <c r="A24" s="569">
        <v>29</v>
      </c>
      <c r="B24" s="568" t="s">
        <v>1275</v>
      </c>
      <c r="C24" s="566" t="s">
        <v>669</v>
      </c>
      <c r="D24" s="566" t="s">
        <v>669</v>
      </c>
      <c r="E24" s="566" t="s">
        <v>669</v>
      </c>
      <c r="F24" s="566"/>
      <c r="G24" s="566"/>
      <c r="H24" s="565"/>
      <c r="I24" s="565"/>
      <c r="J24" s="565"/>
      <c r="K24" s="564"/>
    </row>
    <row r="25" spans="1:11" ht="9" customHeight="1" x14ac:dyDescent="0.15">
      <c r="A25" s="569">
        <v>30</v>
      </c>
      <c r="B25" s="568" t="s">
        <v>1274</v>
      </c>
      <c r="C25" s="570">
        <v>1066.92</v>
      </c>
      <c r="D25" s="570">
        <v>1049.98</v>
      </c>
      <c r="E25" s="566" t="s">
        <v>621</v>
      </c>
      <c r="F25" s="566"/>
      <c r="G25" s="566"/>
      <c r="H25" s="565"/>
      <c r="I25" s="565"/>
      <c r="J25" s="565"/>
      <c r="K25" s="564"/>
    </row>
    <row r="26" spans="1:11" ht="9" customHeight="1" x14ac:dyDescent="0.15">
      <c r="A26" s="569">
        <v>31</v>
      </c>
      <c r="B26" s="568" t="s">
        <v>1273</v>
      </c>
      <c r="C26" s="567" t="s">
        <v>669</v>
      </c>
      <c r="D26" s="567" t="s">
        <v>669</v>
      </c>
      <c r="E26" s="567" t="s">
        <v>669</v>
      </c>
      <c r="F26" s="566"/>
      <c r="G26" s="566"/>
      <c r="H26" s="565"/>
      <c r="I26" s="565"/>
      <c r="J26" s="565"/>
      <c r="K26" s="564"/>
    </row>
    <row r="27" spans="1:11" ht="5.0999999999999996" customHeight="1" thickBot="1" x14ac:dyDescent="0.2">
      <c r="A27" s="303"/>
      <c r="B27" s="272"/>
      <c r="C27" s="551"/>
      <c r="D27" s="551"/>
      <c r="E27" s="551"/>
      <c r="K27" s="563"/>
    </row>
    <row r="28" spans="1:11" ht="9" customHeight="1" thickTop="1" x14ac:dyDescent="0.15">
      <c r="A28" s="156" t="s">
        <v>1251</v>
      </c>
      <c r="C28" s="556"/>
    </row>
    <row r="29" spans="1:11" ht="9" customHeight="1" x14ac:dyDescent="0.15">
      <c r="A29" s="156" t="s">
        <v>1298</v>
      </c>
      <c r="D29" s="561"/>
      <c r="E29" s="561"/>
    </row>
    <row r="30" spans="1:11" ht="9" customHeight="1" x14ac:dyDescent="0.15">
      <c r="A30" s="539"/>
      <c r="C30" s="562"/>
      <c r="D30" s="561"/>
      <c r="E30" s="561"/>
      <c r="K30" s="562"/>
    </row>
    <row r="31" spans="1:11" ht="9" customHeight="1" x14ac:dyDescent="0.15">
      <c r="C31" s="556"/>
      <c r="D31" s="561"/>
      <c r="E31" s="561"/>
    </row>
    <row r="32" spans="1:11" ht="9" customHeight="1" x14ac:dyDescent="0.15">
      <c r="C32" s="541"/>
      <c r="K32" s="556"/>
    </row>
    <row r="33" spans="3:11" ht="9" customHeight="1" x14ac:dyDescent="0.15">
      <c r="C33" s="541"/>
      <c r="K33" s="556"/>
    </row>
    <row r="34" spans="3:11" ht="9" customHeight="1" x14ac:dyDescent="0.15">
      <c r="C34" s="541"/>
      <c r="K34" s="556"/>
    </row>
    <row r="36" spans="3:11" ht="9" customHeight="1" x14ac:dyDescent="0.15">
      <c r="C36" s="541"/>
      <c r="K36" s="556"/>
    </row>
  </sheetData>
  <mergeCells count="6">
    <mergeCell ref="A1:E1"/>
    <mergeCell ref="K3:K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72" orientation="portrait" useFirstPageNumber="1" horizontalDpi="300" verticalDpi="300" r:id="rId1"/>
  <headerFooter scaleWithDoc="0"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AB39E-1082-44CA-B27C-30216A6FE377}">
  <sheetPr>
    <pageSetUpPr fitToPage="1"/>
  </sheetPr>
  <dimension ref="A1:J8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28515625" style="1" customWidth="1"/>
    <col min="2" max="2" width="43.5703125" style="1" customWidth="1"/>
    <col min="3" max="5" width="10" style="1" customWidth="1"/>
    <col min="6" max="6" width="10" style="540" customWidth="1"/>
    <col min="7" max="255" width="9.140625" style="1"/>
    <col min="256" max="256" width="3.28515625" style="1" customWidth="1"/>
    <col min="257" max="257" width="42.28515625" style="1" customWidth="1"/>
    <col min="258" max="261" width="10.28515625" style="1" customWidth="1"/>
    <col min="262" max="262" width="12" style="1" customWidth="1"/>
    <col min="263" max="511" width="9.140625" style="1"/>
    <col min="512" max="512" width="3.28515625" style="1" customWidth="1"/>
    <col min="513" max="513" width="42.28515625" style="1" customWidth="1"/>
    <col min="514" max="517" width="10.28515625" style="1" customWidth="1"/>
    <col min="518" max="518" width="12" style="1" customWidth="1"/>
    <col min="519" max="767" width="9.140625" style="1"/>
    <col min="768" max="768" width="3.28515625" style="1" customWidth="1"/>
    <col min="769" max="769" width="42.28515625" style="1" customWidth="1"/>
    <col min="770" max="773" width="10.28515625" style="1" customWidth="1"/>
    <col min="774" max="774" width="12" style="1" customWidth="1"/>
    <col min="775" max="1023" width="9.140625" style="1"/>
    <col min="1024" max="1024" width="3.28515625" style="1" customWidth="1"/>
    <col min="1025" max="1025" width="42.28515625" style="1" customWidth="1"/>
    <col min="1026" max="1029" width="10.28515625" style="1" customWidth="1"/>
    <col min="1030" max="1030" width="12" style="1" customWidth="1"/>
    <col min="1031" max="1279" width="9.140625" style="1"/>
    <col min="1280" max="1280" width="3.28515625" style="1" customWidth="1"/>
    <col min="1281" max="1281" width="42.28515625" style="1" customWidth="1"/>
    <col min="1282" max="1285" width="10.28515625" style="1" customWidth="1"/>
    <col min="1286" max="1286" width="12" style="1" customWidth="1"/>
    <col min="1287" max="1535" width="9.140625" style="1"/>
    <col min="1536" max="1536" width="3.28515625" style="1" customWidth="1"/>
    <col min="1537" max="1537" width="42.28515625" style="1" customWidth="1"/>
    <col min="1538" max="1541" width="10.28515625" style="1" customWidth="1"/>
    <col min="1542" max="1542" width="12" style="1" customWidth="1"/>
    <col min="1543" max="1791" width="9.140625" style="1"/>
    <col min="1792" max="1792" width="3.28515625" style="1" customWidth="1"/>
    <col min="1793" max="1793" width="42.28515625" style="1" customWidth="1"/>
    <col min="1794" max="1797" width="10.28515625" style="1" customWidth="1"/>
    <col min="1798" max="1798" width="12" style="1" customWidth="1"/>
    <col min="1799" max="2047" width="9.140625" style="1"/>
    <col min="2048" max="2048" width="3.28515625" style="1" customWidth="1"/>
    <col min="2049" max="2049" width="42.28515625" style="1" customWidth="1"/>
    <col min="2050" max="2053" width="10.28515625" style="1" customWidth="1"/>
    <col min="2054" max="2054" width="12" style="1" customWidth="1"/>
    <col min="2055" max="2303" width="9.140625" style="1"/>
    <col min="2304" max="2304" width="3.28515625" style="1" customWidth="1"/>
    <col min="2305" max="2305" width="42.28515625" style="1" customWidth="1"/>
    <col min="2306" max="2309" width="10.28515625" style="1" customWidth="1"/>
    <col min="2310" max="2310" width="12" style="1" customWidth="1"/>
    <col min="2311" max="2559" width="9.140625" style="1"/>
    <col min="2560" max="2560" width="3.28515625" style="1" customWidth="1"/>
    <col min="2561" max="2561" width="42.28515625" style="1" customWidth="1"/>
    <col min="2562" max="2565" width="10.28515625" style="1" customWidth="1"/>
    <col min="2566" max="2566" width="12" style="1" customWidth="1"/>
    <col min="2567" max="2815" width="9.140625" style="1"/>
    <col min="2816" max="2816" width="3.28515625" style="1" customWidth="1"/>
    <col min="2817" max="2817" width="42.28515625" style="1" customWidth="1"/>
    <col min="2818" max="2821" width="10.28515625" style="1" customWidth="1"/>
    <col min="2822" max="2822" width="12" style="1" customWidth="1"/>
    <col min="2823" max="3071" width="9.140625" style="1"/>
    <col min="3072" max="3072" width="3.28515625" style="1" customWidth="1"/>
    <col min="3073" max="3073" width="42.28515625" style="1" customWidth="1"/>
    <col min="3074" max="3077" width="10.28515625" style="1" customWidth="1"/>
    <col min="3078" max="3078" width="12" style="1" customWidth="1"/>
    <col min="3079" max="3327" width="9.140625" style="1"/>
    <col min="3328" max="3328" width="3.28515625" style="1" customWidth="1"/>
    <col min="3329" max="3329" width="42.28515625" style="1" customWidth="1"/>
    <col min="3330" max="3333" width="10.28515625" style="1" customWidth="1"/>
    <col min="3334" max="3334" width="12" style="1" customWidth="1"/>
    <col min="3335" max="3583" width="9.140625" style="1"/>
    <col min="3584" max="3584" width="3.28515625" style="1" customWidth="1"/>
    <col min="3585" max="3585" width="42.28515625" style="1" customWidth="1"/>
    <col min="3586" max="3589" width="10.28515625" style="1" customWidth="1"/>
    <col min="3590" max="3590" width="12" style="1" customWidth="1"/>
    <col min="3591" max="3839" width="9.140625" style="1"/>
    <col min="3840" max="3840" width="3.28515625" style="1" customWidth="1"/>
    <col min="3841" max="3841" width="42.28515625" style="1" customWidth="1"/>
    <col min="3842" max="3845" width="10.28515625" style="1" customWidth="1"/>
    <col min="3846" max="3846" width="12" style="1" customWidth="1"/>
    <col min="3847" max="4095" width="9.140625" style="1"/>
    <col min="4096" max="4096" width="3.28515625" style="1" customWidth="1"/>
    <col min="4097" max="4097" width="42.28515625" style="1" customWidth="1"/>
    <col min="4098" max="4101" width="10.28515625" style="1" customWidth="1"/>
    <col min="4102" max="4102" width="12" style="1" customWidth="1"/>
    <col min="4103" max="4351" width="9.140625" style="1"/>
    <col min="4352" max="4352" width="3.28515625" style="1" customWidth="1"/>
    <col min="4353" max="4353" width="42.28515625" style="1" customWidth="1"/>
    <col min="4354" max="4357" width="10.28515625" style="1" customWidth="1"/>
    <col min="4358" max="4358" width="12" style="1" customWidth="1"/>
    <col min="4359" max="4607" width="9.140625" style="1"/>
    <col min="4608" max="4608" width="3.28515625" style="1" customWidth="1"/>
    <col min="4609" max="4609" width="42.28515625" style="1" customWidth="1"/>
    <col min="4610" max="4613" width="10.28515625" style="1" customWidth="1"/>
    <col min="4614" max="4614" width="12" style="1" customWidth="1"/>
    <col min="4615" max="4863" width="9.140625" style="1"/>
    <col min="4864" max="4864" width="3.28515625" style="1" customWidth="1"/>
    <col min="4865" max="4865" width="42.28515625" style="1" customWidth="1"/>
    <col min="4866" max="4869" width="10.28515625" style="1" customWidth="1"/>
    <col min="4870" max="4870" width="12" style="1" customWidth="1"/>
    <col min="4871" max="5119" width="9.140625" style="1"/>
    <col min="5120" max="5120" width="3.28515625" style="1" customWidth="1"/>
    <col min="5121" max="5121" width="42.28515625" style="1" customWidth="1"/>
    <col min="5122" max="5125" width="10.28515625" style="1" customWidth="1"/>
    <col min="5126" max="5126" width="12" style="1" customWidth="1"/>
    <col min="5127" max="5375" width="9.140625" style="1"/>
    <col min="5376" max="5376" width="3.28515625" style="1" customWidth="1"/>
    <col min="5377" max="5377" width="42.28515625" style="1" customWidth="1"/>
    <col min="5378" max="5381" width="10.28515625" style="1" customWidth="1"/>
    <col min="5382" max="5382" width="12" style="1" customWidth="1"/>
    <col min="5383" max="5631" width="9.140625" style="1"/>
    <col min="5632" max="5632" width="3.28515625" style="1" customWidth="1"/>
    <col min="5633" max="5633" width="42.28515625" style="1" customWidth="1"/>
    <col min="5634" max="5637" width="10.28515625" style="1" customWidth="1"/>
    <col min="5638" max="5638" width="12" style="1" customWidth="1"/>
    <col min="5639" max="5887" width="9.140625" style="1"/>
    <col min="5888" max="5888" width="3.28515625" style="1" customWidth="1"/>
    <col min="5889" max="5889" width="42.28515625" style="1" customWidth="1"/>
    <col min="5890" max="5893" width="10.28515625" style="1" customWidth="1"/>
    <col min="5894" max="5894" width="12" style="1" customWidth="1"/>
    <col min="5895" max="6143" width="9.140625" style="1"/>
    <col min="6144" max="6144" width="3.28515625" style="1" customWidth="1"/>
    <col min="6145" max="6145" width="42.28515625" style="1" customWidth="1"/>
    <col min="6146" max="6149" width="10.28515625" style="1" customWidth="1"/>
    <col min="6150" max="6150" width="12" style="1" customWidth="1"/>
    <col min="6151" max="6399" width="9.140625" style="1"/>
    <col min="6400" max="6400" width="3.28515625" style="1" customWidth="1"/>
    <col min="6401" max="6401" width="42.28515625" style="1" customWidth="1"/>
    <col min="6402" max="6405" width="10.28515625" style="1" customWidth="1"/>
    <col min="6406" max="6406" width="12" style="1" customWidth="1"/>
    <col min="6407" max="6655" width="9.140625" style="1"/>
    <col min="6656" max="6656" width="3.28515625" style="1" customWidth="1"/>
    <col min="6657" max="6657" width="42.28515625" style="1" customWidth="1"/>
    <col min="6658" max="6661" width="10.28515625" style="1" customWidth="1"/>
    <col min="6662" max="6662" width="12" style="1" customWidth="1"/>
    <col min="6663" max="6911" width="9.140625" style="1"/>
    <col min="6912" max="6912" width="3.28515625" style="1" customWidth="1"/>
    <col min="6913" max="6913" width="42.28515625" style="1" customWidth="1"/>
    <col min="6914" max="6917" width="10.28515625" style="1" customWidth="1"/>
    <col min="6918" max="6918" width="12" style="1" customWidth="1"/>
    <col min="6919" max="7167" width="9.140625" style="1"/>
    <col min="7168" max="7168" width="3.28515625" style="1" customWidth="1"/>
    <col min="7169" max="7169" width="42.28515625" style="1" customWidth="1"/>
    <col min="7170" max="7173" width="10.28515625" style="1" customWidth="1"/>
    <col min="7174" max="7174" width="12" style="1" customWidth="1"/>
    <col min="7175" max="7423" width="9.140625" style="1"/>
    <col min="7424" max="7424" width="3.28515625" style="1" customWidth="1"/>
    <col min="7425" max="7425" width="42.28515625" style="1" customWidth="1"/>
    <col min="7426" max="7429" width="10.28515625" style="1" customWidth="1"/>
    <col min="7430" max="7430" width="12" style="1" customWidth="1"/>
    <col min="7431" max="7679" width="9.140625" style="1"/>
    <col min="7680" max="7680" width="3.28515625" style="1" customWidth="1"/>
    <col min="7681" max="7681" width="42.28515625" style="1" customWidth="1"/>
    <col min="7682" max="7685" width="10.28515625" style="1" customWidth="1"/>
    <col min="7686" max="7686" width="12" style="1" customWidth="1"/>
    <col min="7687" max="7935" width="9.140625" style="1"/>
    <col min="7936" max="7936" width="3.28515625" style="1" customWidth="1"/>
    <col min="7937" max="7937" width="42.28515625" style="1" customWidth="1"/>
    <col min="7938" max="7941" width="10.28515625" style="1" customWidth="1"/>
    <col min="7942" max="7942" width="12" style="1" customWidth="1"/>
    <col min="7943" max="8191" width="9.140625" style="1"/>
    <col min="8192" max="8192" width="3.28515625" style="1" customWidth="1"/>
    <col min="8193" max="8193" width="42.28515625" style="1" customWidth="1"/>
    <col min="8194" max="8197" width="10.28515625" style="1" customWidth="1"/>
    <col min="8198" max="8198" width="12" style="1" customWidth="1"/>
    <col min="8199" max="8447" width="9.140625" style="1"/>
    <col min="8448" max="8448" width="3.28515625" style="1" customWidth="1"/>
    <col min="8449" max="8449" width="42.28515625" style="1" customWidth="1"/>
    <col min="8450" max="8453" width="10.28515625" style="1" customWidth="1"/>
    <col min="8454" max="8454" width="12" style="1" customWidth="1"/>
    <col min="8455" max="8703" width="9.140625" style="1"/>
    <col min="8704" max="8704" width="3.28515625" style="1" customWidth="1"/>
    <col min="8705" max="8705" width="42.28515625" style="1" customWidth="1"/>
    <col min="8706" max="8709" width="10.28515625" style="1" customWidth="1"/>
    <col min="8710" max="8710" width="12" style="1" customWidth="1"/>
    <col min="8711" max="8959" width="9.140625" style="1"/>
    <col min="8960" max="8960" width="3.28515625" style="1" customWidth="1"/>
    <col min="8961" max="8961" width="42.28515625" style="1" customWidth="1"/>
    <col min="8962" max="8965" width="10.28515625" style="1" customWidth="1"/>
    <col min="8966" max="8966" width="12" style="1" customWidth="1"/>
    <col min="8967" max="9215" width="9.140625" style="1"/>
    <col min="9216" max="9216" width="3.28515625" style="1" customWidth="1"/>
    <col min="9217" max="9217" width="42.28515625" style="1" customWidth="1"/>
    <col min="9218" max="9221" width="10.28515625" style="1" customWidth="1"/>
    <col min="9222" max="9222" width="12" style="1" customWidth="1"/>
    <col min="9223" max="9471" width="9.140625" style="1"/>
    <col min="9472" max="9472" width="3.28515625" style="1" customWidth="1"/>
    <col min="9473" max="9473" width="42.28515625" style="1" customWidth="1"/>
    <col min="9474" max="9477" width="10.28515625" style="1" customWidth="1"/>
    <col min="9478" max="9478" width="12" style="1" customWidth="1"/>
    <col min="9479" max="9727" width="9.140625" style="1"/>
    <col min="9728" max="9728" width="3.28515625" style="1" customWidth="1"/>
    <col min="9729" max="9729" width="42.28515625" style="1" customWidth="1"/>
    <col min="9730" max="9733" width="10.28515625" style="1" customWidth="1"/>
    <col min="9734" max="9734" width="12" style="1" customWidth="1"/>
    <col min="9735" max="9983" width="9.140625" style="1"/>
    <col min="9984" max="9984" width="3.28515625" style="1" customWidth="1"/>
    <col min="9985" max="9985" width="42.28515625" style="1" customWidth="1"/>
    <col min="9986" max="9989" width="10.28515625" style="1" customWidth="1"/>
    <col min="9990" max="9990" width="12" style="1" customWidth="1"/>
    <col min="9991" max="10239" width="9.140625" style="1"/>
    <col min="10240" max="10240" width="3.28515625" style="1" customWidth="1"/>
    <col min="10241" max="10241" width="42.28515625" style="1" customWidth="1"/>
    <col min="10242" max="10245" width="10.28515625" style="1" customWidth="1"/>
    <col min="10246" max="10246" width="12" style="1" customWidth="1"/>
    <col min="10247" max="10495" width="9.140625" style="1"/>
    <col min="10496" max="10496" width="3.28515625" style="1" customWidth="1"/>
    <col min="10497" max="10497" width="42.28515625" style="1" customWidth="1"/>
    <col min="10498" max="10501" width="10.28515625" style="1" customWidth="1"/>
    <col min="10502" max="10502" width="12" style="1" customWidth="1"/>
    <col min="10503" max="10751" width="9.140625" style="1"/>
    <col min="10752" max="10752" width="3.28515625" style="1" customWidth="1"/>
    <col min="10753" max="10753" width="42.28515625" style="1" customWidth="1"/>
    <col min="10754" max="10757" width="10.28515625" style="1" customWidth="1"/>
    <col min="10758" max="10758" width="12" style="1" customWidth="1"/>
    <col min="10759" max="11007" width="9.140625" style="1"/>
    <col min="11008" max="11008" width="3.28515625" style="1" customWidth="1"/>
    <col min="11009" max="11009" width="42.28515625" style="1" customWidth="1"/>
    <col min="11010" max="11013" width="10.28515625" style="1" customWidth="1"/>
    <col min="11014" max="11014" width="12" style="1" customWidth="1"/>
    <col min="11015" max="11263" width="9.140625" style="1"/>
    <col min="11264" max="11264" width="3.28515625" style="1" customWidth="1"/>
    <col min="11265" max="11265" width="42.28515625" style="1" customWidth="1"/>
    <col min="11266" max="11269" width="10.28515625" style="1" customWidth="1"/>
    <col min="11270" max="11270" width="12" style="1" customWidth="1"/>
    <col min="11271" max="11519" width="9.140625" style="1"/>
    <col min="11520" max="11520" width="3.28515625" style="1" customWidth="1"/>
    <col min="11521" max="11521" width="42.28515625" style="1" customWidth="1"/>
    <col min="11522" max="11525" width="10.28515625" style="1" customWidth="1"/>
    <col min="11526" max="11526" width="12" style="1" customWidth="1"/>
    <col min="11527" max="11775" width="9.140625" style="1"/>
    <col min="11776" max="11776" width="3.28515625" style="1" customWidth="1"/>
    <col min="11777" max="11777" width="42.28515625" style="1" customWidth="1"/>
    <col min="11778" max="11781" width="10.28515625" style="1" customWidth="1"/>
    <col min="11782" max="11782" width="12" style="1" customWidth="1"/>
    <col min="11783" max="12031" width="9.140625" style="1"/>
    <col min="12032" max="12032" width="3.28515625" style="1" customWidth="1"/>
    <col min="12033" max="12033" width="42.28515625" style="1" customWidth="1"/>
    <col min="12034" max="12037" width="10.28515625" style="1" customWidth="1"/>
    <col min="12038" max="12038" width="12" style="1" customWidth="1"/>
    <col min="12039" max="12287" width="9.140625" style="1"/>
    <col min="12288" max="12288" width="3.28515625" style="1" customWidth="1"/>
    <col min="12289" max="12289" width="42.28515625" style="1" customWidth="1"/>
    <col min="12290" max="12293" width="10.28515625" style="1" customWidth="1"/>
    <col min="12294" max="12294" width="12" style="1" customWidth="1"/>
    <col min="12295" max="12543" width="9.140625" style="1"/>
    <col min="12544" max="12544" width="3.28515625" style="1" customWidth="1"/>
    <col min="12545" max="12545" width="42.28515625" style="1" customWidth="1"/>
    <col min="12546" max="12549" width="10.28515625" style="1" customWidth="1"/>
    <col min="12550" max="12550" width="12" style="1" customWidth="1"/>
    <col min="12551" max="12799" width="9.140625" style="1"/>
    <col min="12800" max="12800" width="3.28515625" style="1" customWidth="1"/>
    <col min="12801" max="12801" width="42.28515625" style="1" customWidth="1"/>
    <col min="12802" max="12805" width="10.28515625" style="1" customWidth="1"/>
    <col min="12806" max="12806" width="12" style="1" customWidth="1"/>
    <col min="12807" max="13055" width="9.140625" style="1"/>
    <col min="13056" max="13056" width="3.28515625" style="1" customWidth="1"/>
    <col min="13057" max="13057" width="42.28515625" style="1" customWidth="1"/>
    <col min="13058" max="13061" width="10.28515625" style="1" customWidth="1"/>
    <col min="13062" max="13062" width="12" style="1" customWidth="1"/>
    <col min="13063" max="13311" width="9.140625" style="1"/>
    <col min="13312" max="13312" width="3.28515625" style="1" customWidth="1"/>
    <col min="13313" max="13313" width="42.28515625" style="1" customWidth="1"/>
    <col min="13314" max="13317" width="10.28515625" style="1" customWidth="1"/>
    <col min="13318" max="13318" width="12" style="1" customWidth="1"/>
    <col min="13319" max="13567" width="9.140625" style="1"/>
    <col min="13568" max="13568" width="3.28515625" style="1" customWidth="1"/>
    <col min="13569" max="13569" width="42.28515625" style="1" customWidth="1"/>
    <col min="13570" max="13573" width="10.28515625" style="1" customWidth="1"/>
    <col min="13574" max="13574" width="12" style="1" customWidth="1"/>
    <col min="13575" max="13823" width="9.140625" style="1"/>
    <col min="13824" max="13824" width="3.28515625" style="1" customWidth="1"/>
    <col min="13825" max="13825" width="42.28515625" style="1" customWidth="1"/>
    <col min="13826" max="13829" width="10.28515625" style="1" customWidth="1"/>
    <col min="13830" max="13830" width="12" style="1" customWidth="1"/>
    <col min="13831" max="14079" width="9.140625" style="1"/>
    <col min="14080" max="14080" width="3.28515625" style="1" customWidth="1"/>
    <col min="14081" max="14081" width="42.28515625" style="1" customWidth="1"/>
    <col min="14082" max="14085" width="10.28515625" style="1" customWidth="1"/>
    <col min="14086" max="14086" width="12" style="1" customWidth="1"/>
    <col min="14087" max="14335" width="9.140625" style="1"/>
    <col min="14336" max="14336" width="3.28515625" style="1" customWidth="1"/>
    <col min="14337" max="14337" width="42.28515625" style="1" customWidth="1"/>
    <col min="14338" max="14341" width="10.28515625" style="1" customWidth="1"/>
    <col min="14342" max="14342" width="12" style="1" customWidth="1"/>
    <col min="14343" max="14591" width="9.140625" style="1"/>
    <col min="14592" max="14592" width="3.28515625" style="1" customWidth="1"/>
    <col min="14593" max="14593" width="42.28515625" style="1" customWidth="1"/>
    <col min="14594" max="14597" width="10.28515625" style="1" customWidth="1"/>
    <col min="14598" max="14598" width="12" style="1" customWidth="1"/>
    <col min="14599" max="14847" width="9.140625" style="1"/>
    <col min="14848" max="14848" width="3.28515625" style="1" customWidth="1"/>
    <col min="14849" max="14849" width="42.28515625" style="1" customWidth="1"/>
    <col min="14850" max="14853" width="10.28515625" style="1" customWidth="1"/>
    <col min="14854" max="14854" width="12" style="1" customWidth="1"/>
    <col min="14855" max="15103" width="9.140625" style="1"/>
    <col min="15104" max="15104" width="3.28515625" style="1" customWidth="1"/>
    <col min="15105" max="15105" width="42.28515625" style="1" customWidth="1"/>
    <col min="15106" max="15109" width="10.28515625" style="1" customWidth="1"/>
    <col min="15110" max="15110" width="12" style="1" customWidth="1"/>
    <col min="15111" max="15359" width="9.140625" style="1"/>
    <col min="15360" max="15360" width="3.28515625" style="1" customWidth="1"/>
    <col min="15361" max="15361" width="42.28515625" style="1" customWidth="1"/>
    <col min="15362" max="15365" width="10.28515625" style="1" customWidth="1"/>
    <col min="15366" max="15366" width="12" style="1" customWidth="1"/>
    <col min="15367" max="15615" width="9.140625" style="1"/>
    <col min="15616" max="15616" width="3.28515625" style="1" customWidth="1"/>
    <col min="15617" max="15617" width="42.28515625" style="1" customWidth="1"/>
    <col min="15618" max="15621" width="10.28515625" style="1" customWidth="1"/>
    <col min="15622" max="15622" width="12" style="1" customWidth="1"/>
    <col min="15623" max="15871" width="9.140625" style="1"/>
    <col min="15872" max="15872" width="3.28515625" style="1" customWidth="1"/>
    <col min="15873" max="15873" width="42.28515625" style="1" customWidth="1"/>
    <col min="15874" max="15877" width="10.28515625" style="1" customWidth="1"/>
    <col min="15878" max="15878" width="12" style="1" customWidth="1"/>
    <col min="15879" max="16127" width="9.140625" style="1"/>
    <col min="16128" max="16128" width="3.28515625" style="1" customWidth="1"/>
    <col min="16129" max="16129" width="42.28515625" style="1" customWidth="1"/>
    <col min="16130" max="16133" width="10.28515625" style="1" customWidth="1"/>
    <col min="16134" max="16134" width="12" style="1" customWidth="1"/>
    <col min="16135" max="16384" width="9.140625" style="1"/>
  </cols>
  <sheetData>
    <row r="1" spans="1:10" s="91" customFormat="1" ht="15.95" customHeight="1" x14ac:dyDescent="0.2">
      <c r="A1" s="842" t="s">
        <v>1363</v>
      </c>
      <c r="B1" s="842"/>
      <c r="C1" s="842"/>
      <c r="D1" s="842"/>
      <c r="E1" s="842"/>
      <c r="F1" s="580"/>
    </row>
    <row r="2" spans="1:10" ht="12" customHeight="1" x14ac:dyDescent="0.15">
      <c r="A2" s="3" t="s">
        <v>25</v>
      </c>
      <c r="B2" s="91"/>
      <c r="D2" s="11"/>
      <c r="E2" s="11" t="s">
        <v>1272</v>
      </c>
      <c r="F2" s="548"/>
    </row>
    <row r="3" spans="1:10" ht="9" customHeight="1" x14ac:dyDescent="0.15">
      <c r="A3" s="1102" t="s">
        <v>1300</v>
      </c>
      <c r="B3" s="1103"/>
      <c r="C3" s="602" t="s">
        <v>655</v>
      </c>
      <c r="D3" s="603" t="s">
        <v>444</v>
      </c>
      <c r="E3" s="265" t="s">
        <v>1270</v>
      </c>
      <c r="F3" s="581"/>
    </row>
    <row r="4" spans="1:10" ht="9" customHeight="1" x14ac:dyDescent="0.2">
      <c r="A4" s="1104"/>
      <c r="B4" s="1103"/>
      <c r="C4" s="604"/>
      <c r="D4" s="605"/>
      <c r="E4" s="265"/>
      <c r="F4" s="582"/>
      <c r="G4" s="583"/>
      <c r="H4" s="583"/>
      <c r="I4" s="584"/>
    </row>
    <row r="5" spans="1:10" ht="5.0999999999999996" customHeight="1" x14ac:dyDescent="0.15">
      <c r="C5" s="585"/>
      <c r="D5" s="585"/>
      <c r="E5" s="585"/>
      <c r="F5" s="586"/>
    </row>
    <row r="6" spans="1:10" ht="9" customHeight="1" x14ac:dyDescent="0.15">
      <c r="A6" s="544">
        <v>1</v>
      </c>
      <c r="B6" s="587" t="s">
        <v>1301</v>
      </c>
      <c r="C6" s="588">
        <v>857.98</v>
      </c>
      <c r="D6" s="588">
        <v>802.26</v>
      </c>
      <c r="E6" s="588">
        <v>825.55</v>
      </c>
      <c r="F6" s="558"/>
      <c r="G6" s="558"/>
      <c r="H6" s="558"/>
      <c r="I6" s="558"/>
      <c r="J6" s="558"/>
    </row>
    <row r="7" spans="1:10" ht="9" customHeight="1" x14ac:dyDescent="0.15">
      <c r="A7" s="544" t="s">
        <v>1302</v>
      </c>
      <c r="B7" s="587" t="s">
        <v>1303</v>
      </c>
      <c r="C7" s="588">
        <v>65.95</v>
      </c>
      <c r="D7" s="588">
        <v>60.36</v>
      </c>
      <c r="E7" s="588">
        <v>61.39</v>
      </c>
      <c r="F7" s="558"/>
      <c r="G7" s="558"/>
      <c r="H7" s="558"/>
      <c r="I7" s="558"/>
      <c r="J7" s="558"/>
    </row>
    <row r="8" spans="1:10" ht="9" customHeight="1" x14ac:dyDescent="0.15">
      <c r="A8" s="544" t="s">
        <v>1304</v>
      </c>
      <c r="B8" s="3" t="s">
        <v>1305</v>
      </c>
      <c r="C8" s="588">
        <v>150.97999999999999</v>
      </c>
      <c r="D8" s="588">
        <v>140.38</v>
      </c>
      <c r="E8" s="588">
        <v>166.95</v>
      </c>
      <c r="F8" s="558"/>
      <c r="G8" s="558"/>
      <c r="H8" s="558"/>
      <c r="I8" s="558"/>
      <c r="J8" s="558"/>
    </row>
    <row r="9" spans="1:10" ht="9" customHeight="1" x14ac:dyDescent="0.15">
      <c r="A9" s="589" t="s">
        <v>1306</v>
      </c>
      <c r="B9" s="1" t="s">
        <v>1307</v>
      </c>
      <c r="C9" s="558">
        <v>129.88999999999999</v>
      </c>
      <c r="D9" s="558">
        <v>123.25</v>
      </c>
      <c r="E9" s="558">
        <v>146.88</v>
      </c>
      <c r="F9" s="558"/>
      <c r="G9" s="558"/>
      <c r="H9" s="558"/>
      <c r="I9" s="558"/>
      <c r="J9" s="558"/>
    </row>
    <row r="10" spans="1:10" ht="9" customHeight="1" x14ac:dyDescent="0.15">
      <c r="A10" s="589" t="s">
        <v>1308</v>
      </c>
      <c r="B10" s="1" t="s">
        <v>1309</v>
      </c>
      <c r="C10" s="558">
        <v>15.1</v>
      </c>
      <c r="D10" s="558">
        <v>12.07</v>
      </c>
      <c r="E10" s="558">
        <v>14.93</v>
      </c>
      <c r="F10" s="558"/>
      <c r="G10" s="558"/>
      <c r="H10" s="558"/>
      <c r="I10" s="558"/>
      <c r="J10" s="558"/>
    </row>
    <row r="11" spans="1:10" ht="9" customHeight="1" x14ac:dyDescent="0.15">
      <c r="A11" s="589" t="s">
        <v>1310</v>
      </c>
      <c r="B11" s="1" t="s">
        <v>1311</v>
      </c>
      <c r="C11" s="558">
        <v>5.99</v>
      </c>
      <c r="D11" s="558">
        <v>5.0599999999999996</v>
      </c>
      <c r="E11" s="558">
        <v>5.14</v>
      </c>
      <c r="F11" s="558"/>
      <c r="G11" s="558"/>
      <c r="H11" s="558"/>
      <c r="I11" s="558"/>
      <c r="J11" s="558"/>
    </row>
    <row r="12" spans="1:10" ht="9" customHeight="1" x14ac:dyDescent="0.15">
      <c r="A12" s="587" t="s">
        <v>1312</v>
      </c>
      <c r="B12" s="3" t="s">
        <v>1313</v>
      </c>
      <c r="C12" s="588">
        <v>298.11</v>
      </c>
      <c r="D12" s="588">
        <v>281.99</v>
      </c>
      <c r="E12" s="588">
        <v>309.65999999999997</v>
      </c>
      <c r="F12" s="558"/>
      <c r="G12" s="558"/>
      <c r="H12" s="558"/>
      <c r="I12" s="558"/>
      <c r="J12" s="558"/>
    </row>
    <row r="13" spans="1:10" ht="9" customHeight="1" x14ac:dyDescent="0.15">
      <c r="A13" s="589" t="s">
        <v>1314</v>
      </c>
      <c r="B13" s="1" t="s">
        <v>1315</v>
      </c>
      <c r="C13" s="558">
        <v>5.75</v>
      </c>
      <c r="D13" s="558">
        <v>4.17</v>
      </c>
      <c r="E13" s="558">
        <v>7.27</v>
      </c>
      <c r="F13" s="558"/>
      <c r="G13" s="558"/>
      <c r="H13" s="558"/>
      <c r="I13" s="558"/>
      <c r="J13" s="558"/>
    </row>
    <row r="14" spans="1:10" ht="9" customHeight="1" x14ac:dyDescent="0.15">
      <c r="A14" s="589" t="s">
        <v>1316</v>
      </c>
      <c r="B14" s="1" t="s">
        <v>1317</v>
      </c>
      <c r="C14" s="558">
        <v>290.79000000000002</v>
      </c>
      <c r="D14" s="558">
        <v>276.52</v>
      </c>
      <c r="E14" s="558">
        <v>301.08</v>
      </c>
      <c r="F14" s="558"/>
      <c r="G14" s="558"/>
      <c r="H14" s="558"/>
      <c r="I14" s="558"/>
      <c r="J14" s="558"/>
    </row>
    <row r="15" spans="1:10" ht="9" customHeight="1" x14ac:dyDescent="0.15">
      <c r="A15" s="589" t="s">
        <v>1318</v>
      </c>
      <c r="B15" s="1" t="s">
        <v>1319</v>
      </c>
      <c r="C15" s="558">
        <v>1.57</v>
      </c>
      <c r="D15" s="558">
        <v>1.3</v>
      </c>
      <c r="E15" s="558">
        <v>1.31</v>
      </c>
      <c r="F15" s="558"/>
      <c r="G15" s="558"/>
      <c r="H15" s="558"/>
      <c r="I15" s="558"/>
      <c r="J15" s="558"/>
    </row>
    <row r="16" spans="1:10" ht="9" customHeight="1" x14ac:dyDescent="0.15">
      <c r="A16" s="587" t="s">
        <v>1320</v>
      </c>
      <c r="B16" s="3" t="s">
        <v>1321</v>
      </c>
      <c r="C16" s="588">
        <v>54.57</v>
      </c>
      <c r="D16" s="588">
        <v>54.06</v>
      </c>
      <c r="E16" s="588">
        <v>57.25</v>
      </c>
      <c r="F16" s="558"/>
      <c r="G16" s="558"/>
      <c r="H16" s="558"/>
      <c r="I16" s="558"/>
      <c r="J16" s="558"/>
    </row>
    <row r="17" spans="1:10" ht="9" customHeight="1" x14ac:dyDescent="0.15">
      <c r="A17" s="587" t="s">
        <v>1322</v>
      </c>
      <c r="B17" s="3" t="s">
        <v>1323</v>
      </c>
      <c r="C17" s="588">
        <v>288.37</v>
      </c>
      <c r="D17" s="588">
        <v>265.47000000000003</v>
      </c>
      <c r="E17" s="588">
        <v>230.29999999999998</v>
      </c>
      <c r="F17" s="558"/>
      <c r="G17" s="558"/>
      <c r="H17" s="558"/>
      <c r="I17" s="558"/>
      <c r="J17" s="558"/>
    </row>
    <row r="18" spans="1:10" ht="9" customHeight="1" x14ac:dyDescent="0.15">
      <c r="A18" s="589" t="s">
        <v>1324</v>
      </c>
      <c r="B18" s="1" t="s">
        <v>1325</v>
      </c>
      <c r="C18" s="558">
        <v>258.89999999999998</v>
      </c>
      <c r="D18" s="558">
        <v>225.81</v>
      </c>
      <c r="E18" s="558">
        <v>186.45</v>
      </c>
      <c r="F18" s="558"/>
      <c r="G18" s="558"/>
      <c r="H18" s="558"/>
      <c r="I18" s="558"/>
      <c r="J18" s="558"/>
    </row>
    <row r="19" spans="1:10" ht="9" customHeight="1" x14ac:dyDescent="0.15">
      <c r="A19" s="589" t="s">
        <v>1326</v>
      </c>
      <c r="B19" s="589" t="s">
        <v>1327</v>
      </c>
      <c r="C19" s="558">
        <v>4.67</v>
      </c>
      <c r="D19" s="558">
        <v>4.0599999999999996</v>
      </c>
      <c r="E19" s="558">
        <v>3.7</v>
      </c>
      <c r="F19" s="558"/>
      <c r="G19" s="558"/>
      <c r="H19" s="558"/>
      <c r="I19" s="558"/>
      <c r="J19" s="558"/>
    </row>
    <row r="20" spans="1:10" ht="9" customHeight="1" x14ac:dyDescent="0.15">
      <c r="A20" s="589" t="s">
        <v>1328</v>
      </c>
      <c r="B20" s="589" t="s">
        <v>1329</v>
      </c>
      <c r="C20" s="558">
        <v>24.8</v>
      </c>
      <c r="D20" s="558">
        <v>35.6</v>
      </c>
      <c r="E20" s="558">
        <v>40.15</v>
      </c>
      <c r="F20" s="558"/>
      <c r="G20" s="558"/>
      <c r="H20" s="558"/>
      <c r="I20" s="558"/>
      <c r="J20" s="558"/>
    </row>
    <row r="21" spans="1:10" ht="9" customHeight="1" x14ac:dyDescent="0.15">
      <c r="A21" s="544">
        <v>2</v>
      </c>
      <c r="B21" s="587" t="s">
        <v>1330</v>
      </c>
      <c r="C21" s="588">
        <v>378.27</v>
      </c>
      <c r="D21" s="588">
        <v>423.79</v>
      </c>
      <c r="E21" s="588">
        <v>417.7</v>
      </c>
      <c r="F21" s="558"/>
      <c r="G21" s="558"/>
      <c r="H21" s="558"/>
      <c r="I21" s="558"/>
      <c r="J21" s="558"/>
    </row>
    <row r="22" spans="1:10" ht="9" customHeight="1" x14ac:dyDescent="0.15">
      <c r="A22" s="587" t="s">
        <v>1331</v>
      </c>
      <c r="B22" s="3" t="s">
        <v>1332</v>
      </c>
      <c r="C22" s="588">
        <v>75.28</v>
      </c>
      <c r="D22" s="588">
        <v>65.56</v>
      </c>
      <c r="E22" s="588">
        <v>60.4</v>
      </c>
      <c r="F22" s="558"/>
      <c r="G22" s="558"/>
      <c r="H22" s="558"/>
      <c r="I22" s="558"/>
      <c r="J22" s="558"/>
    </row>
    <row r="23" spans="1:10" ht="9" customHeight="1" x14ac:dyDescent="0.15">
      <c r="A23" s="587" t="s">
        <v>1333</v>
      </c>
      <c r="B23" s="587" t="s">
        <v>1334</v>
      </c>
      <c r="C23" s="588">
        <v>302.99</v>
      </c>
      <c r="D23" s="588">
        <v>358.23</v>
      </c>
      <c r="E23" s="588">
        <v>357.3</v>
      </c>
      <c r="F23" s="558"/>
      <c r="G23" s="558"/>
      <c r="H23" s="558"/>
      <c r="I23" s="558"/>
      <c r="J23" s="558"/>
    </row>
    <row r="24" spans="1:10" ht="9" customHeight="1" x14ac:dyDescent="0.15">
      <c r="A24" s="544">
        <v>3</v>
      </c>
      <c r="B24" s="587" t="s">
        <v>1335</v>
      </c>
      <c r="C24" s="588">
        <v>86.13</v>
      </c>
      <c r="D24" s="588">
        <v>86.08</v>
      </c>
      <c r="E24" s="588">
        <v>89.92</v>
      </c>
      <c r="F24" s="558"/>
      <c r="G24" s="558"/>
      <c r="H24" s="558"/>
      <c r="I24" s="558"/>
      <c r="J24" s="558"/>
    </row>
    <row r="25" spans="1:10" ht="9" customHeight="1" x14ac:dyDescent="0.15">
      <c r="A25" s="544">
        <v>4</v>
      </c>
      <c r="B25" s="587" t="s">
        <v>1336</v>
      </c>
      <c r="C25" s="588">
        <v>1322.38</v>
      </c>
      <c r="D25" s="588">
        <v>1312.1299999999999</v>
      </c>
      <c r="E25" s="588">
        <v>1333.17</v>
      </c>
      <c r="F25" s="558"/>
      <c r="G25" s="558"/>
      <c r="H25" s="558"/>
      <c r="I25" s="558"/>
      <c r="J25" s="558"/>
    </row>
    <row r="26" spans="1:10" ht="5.0999999999999996" customHeight="1" thickBot="1" x14ac:dyDescent="0.25">
      <c r="A26" s="590"/>
      <c r="B26" s="590"/>
      <c r="C26" s="590"/>
      <c r="D26" s="590"/>
      <c r="E26" s="590"/>
      <c r="F26" s="582"/>
      <c r="G26" s="583"/>
      <c r="H26" s="583"/>
      <c r="I26" s="584"/>
    </row>
    <row r="27" spans="1:10" ht="9" customHeight="1" thickTop="1" x14ac:dyDescent="0.15">
      <c r="A27" s="591" t="s">
        <v>1337</v>
      </c>
      <c r="F27" s="581"/>
    </row>
    <row r="28" spans="1:10" ht="9" customHeight="1" x14ac:dyDescent="0.2">
      <c r="A28" s="592"/>
      <c r="C28" s="593"/>
      <c r="D28" s="593"/>
      <c r="E28" s="593"/>
      <c r="F28" s="582"/>
      <c r="G28" s="583"/>
      <c r="H28" s="583"/>
      <c r="I28" s="584"/>
    </row>
    <row r="29" spans="1:10" ht="9" customHeight="1" x14ac:dyDescent="0.15">
      <c r="A29" s="156"/>
      <c r="C29" s="593"/>
      <c r="D29" s="593"/>
      <c r="E29" s="593"/>
      <c r="F29" s="581"/>
    </row>
    <row r="30" spans="1:10" ht="9" customHeight="1" x14ac:dyDescent="0.2">
      <c r="A30" s="592"/>
      <c r="C30" s="593"/>
      <c r="D30" s="593"/>
      <c r="E30" s="593"/>
      <c r="F30" s="582"/>
      <c r="G30" s="594"/>
      <c r="H30" s="583"/>
      <c r="I30" s="584"/>
    </row>
    <row r="31" spans="1:10" ht="9" customHeight="1" x14ac:dyDescent="0.2">
      <c r="C31" s="593"/>
      <c r="D31" s="593"/>
      <c r="E31" s="593"/>
      <c r="F31" s="582"/>
      <c r="G31" s="594"/>
    </row>
    <row r="32" spans="1:10" ht="9" customHeight="1" x14ac:dyDescent="0.15">
      <c r="C32" s="593"/>
      <c r="D32" s="593"/>
      <c r="E32" s="593"/>
      <c r="F32" s="595"/>
    </row>
    <row r="33" spans="3:6" ht="9" customHeight="1" x14ac:dyDescent="0.15">
      <c r="C33" s="593"/>
      <c r="D33" s="593"/>
      <c r="E33" s="593"/>
      <c r="F33" s="595"/>
    </row>
    <row r="34" spans="3:6" ht="9" customHeight="1" x14ac:dyDescent="0.15">
      <c r="C34" s="593"/>
      <c r="D34" s="593"/>
      <c r="E34" s="593"/>
      <c r="F34" s="595"/>
    </row>
    <row r="35" spans="3:6" ht="9" customHeight="1" x14ac:dyDescent="0.15">
      <c r="C35" s="593"/>
      <c r="D35" s="593"/>
      <c r="E35" s="593"/>
      <c r="F35" s="595"/>
    </row>
    <row r="36" spans="3:6" ht="9" customHeight="1" x14ac:dyDescent="0.15">
      <c r="C36" s="593"/>
      <c r="D36" s="593"/>
      <c r="E36" s="593"/>
      <c r="F36" s="595"/>
    </row>
    <row r="37" spans="3:6" ht="9" customHeight="1" x14ac:dyDescent="0.15">
      <c r="C37" s="593"/>
      <c r="D37" s="593"/>
      <c r="E37" s="593"/>
      <c r="F37" s="595"/>
    </row>
    <row r="38" spans="3:6" ht="9" customHeight="1" x14ac:dyDescent="0.15">
      <c r="C38" s="593"/>
      <c r="D38" s="593"/>
      <c r="E38" s="593"/>
      <c r="F38" s="595"/>
    </row>
    <row r="39" spans="3:6" ht="9" customHeight="1" x14ac:dyDescent="0.15">
      <c r="C39" s="593"/>
      <c r="D39" s="593"/>
      <c r="E39" s="593"/>
      <c r="F39" s="595"/>
    </row>
    <row r="40" spans="3:6" ht="9" customHeight="1" x14ac:dyDescent="0.15">
      <c r="C40" s="593"/>
      <c r="D40" s="593"/>
      <c r="E40" s="593"/>
      <c r="F40" s="595"/>
    </row>
    <row r="41" spans="3:6" ht="9" customHeight="1" x14ac:dyDescent="0.15">
      <c r="C41" s="593"/>
      <c r="D41" s="593"/>
      <c r="E41" s="593"/>
      <c r="F41" s="595"/>
    </row>
    <row r="42" spans="3:6" ht="9" customHeight="1" x14ac:dyDescent="0.15">
      <c r="C42" s="593"/>
      <c r="D42" s="593"/>
      <c r="E42" s="593"/>
      <c r="F42" s="595"/>
    </row>
    <row r="43" spans="3:6" ht="9" customHeight="1" x14ac:dyDescent="0.15">
      <c r="C43" s="593"/>
      <c r="D43" s="593"/>
      <c r="E43" s="593"/>
      <c r="F43" s="595"/>
    </row>
    <row r="44" spans="3:6" ht="9" customHeight="1" x14ac:dyDescent="0.15">
      <c r="C44" s="593"/>
      <c r="D44" s="593"/>
      <c r="E44" s="593"/>
      <c r="F44" s="595"/>
    </row>
    <row r="45" spans="3:6" ht="9" customHeight="1" x14ac:dyDescent="0.15">
      <c r="C45" s="593"/>
      <c r="D45" s="593"/>
      <c r="E45" s="593"/>
      <c r="F45" s="595"/>
    </row>
    <row r="46" spans="3:6" ht="9" customHeight="1" x14ac:dyDescent="0.15">
      <c r="C46" s="593"/>
      <c r="D46" s="593"/>
      <c r="E46" s="593"/>
      <c r="F46" s="595"/>
    </row>
    <row r="47" spans="3:6" ht="9" customHeight="1" x14ac:dyDescent="0.15">
      <c r="C47" s="593"/>
      <c r="D47" s="593"/>
      <c r="E47" s="593"/>
      <c r="F47" s="595"/>
    </row>
    <row r="48" spans="3:6" ht="9" customHeight="1" x14ac:dyDescent="0.15">
      <c r="C48" s="593"/>
      <c r="D48" s="593"/>
      <c r="E48" s="593"/>
      <c r="F48" s="595"/>
    </row>
    <row r="49" spans="3:6" ht="9" customHeight="1" x14ac:dyDescent="0.15">
      <c r="C49" s="593"/>
      <c r="D49" s="593"/>
      <c r="E49" s="593"/>
      <c r="F49" s="595"/>
    </row>
    <row r="50" spans="3:6" ht="9" customHeight="1" x14ac:dyDescent="0.15">
      <c r="C50" s="593"/>
      <c r="D50" s="593"/>
      <c r="E50" s="593"/>
      <c r="F50" s="595"/>
    </row>
    <row r="51" spans="3:6" ht="9" customHeight="1" x14ac:dyDescent="0.15">
      <c r="C51" s="593"/>
      <c r="D51" s="593"/>
      <c r="E51" s="593"/>
      <c r="F51" s="595"/>
    </row>
    <row r="52" spans="3:6" ht="9" customHeight="1" x14ac:dyDescent="0.15">
      <c r="C52" s="593"/>
      <c r="D52" s="593"/>
      <c r="E52" s="593"/>
      <c r="F52" s="595"/>
    </row>
    <row r="53" spans="3:6" ht="9" customHeight="1" x14ac:dyDescent="0.15">
      <c r="C53" s="593"/>
      <c r="D53" s="593"/>
      <c r="E53" s="593"/>
      <c r="F53" s="595"/>
    </row>
    <row r="54" spans="3:6" ht="9" customHeight="1" x14ac:dyDescent="0.15">
      <c r="C54" s="593"/>
      <c r="D54" s="593"/>
      <c r="E54" s="593"/>
      <c r="F54" s="595"/>
    </row>
    <row r="55" spans="3:6" ht="9" customHeight="1" x14ac:dyDescent="0.15">
      <c r="C55" s="593"/>
      <c r="D55" s="593"/>
      <c r="E55" s="593"/>
      <c r="F55" s="595"/>
    </row>
    <row r="56" spans="3:6" ht="9" customHeight="1" x14ac:dyDescent="0.15">
      <c r="C56" s="593"/>
      <c r="D56" s="593"/>
      <c r="E56" s="593"/>
      <c r="F56" s="595"/>
    </row>
    <row r="57" spans="3:6" ht="9" customHeight="1" x14ac:dyDescent="0.15">
      <c r="C57" s="593"/>
      <c r="D57" s="593"/>
      <c r="E57" s="593"/>
      <c r="F57" s="595"/>
    </row>
    <row r="58" spans="3:6" ht="9" customHeight="1" x14ac:dyDescent="0.15">
      <c r="C58" s="593"/>
      <c r="D58" s="593"/>
      <c r="E58" s="593"/>
      <c r="F58" s="595"/>
    </row>
    <row r="59" spans="3:6" ht="9" customHeight="1" x14ac:dyDescent="0.15">
      <c r="C59" s="593"/>
      <c r="D59" s="593"/>
      <c r="E59" s="593"/>
      <c r="F59" s="595"/>
    </row>
    <row r="60" spans="3:6" ht="9" customHeight="1" x14ac:dyDescent="0.15">
      <c r="C60" s="593"/>
      <c r="D60" s="593"/>
      <c r="E60" s="593"/>
      <c r="F60" s="595"/>
    </row>
    <row r="61" spans="3:6" ht="9" customHeight="1" x14ac:dyDescent="0.15">
      <c r="C61" s="593"/>
      <c r="D61" s="593"/>
      <c r="E61" s="593"/>
      <c r="F61" s="595"/>
    </row>
    <row r="62" spans="3:6" ht="9" customHeight="1" x14ac:dyDescent="0.15">
      <c r="C62" s="593"/>
      <c r="D62" s="593"/>
      <c r="E62" s="593"/>
      <c r="F62" s="595"/>
    </row>
    <row r="63" spans="3:6" ht="9" customHeight="1" x14ac:dyDescent="0.15">
      <c r="C63" s="593"/>
      <c r="D63" s="593"/>
      <c r="E63" s="593"/>
      <c r="F63" s="595"/>
    </row>
    <row r="64" spans="3:6" ht="9" customHeight="1" x14ac:dyDescent="0.15">
      <c r="C64" s="593"/>
      <c r="D64" s="593"/>
      <c r="E64" s="593"/>
      <c r="F64" s="595"/>
    </row>
    <row r="65" spans="3:6" ht="9" customHeight="1" x14ac:dyDescent="0.15">
      <c r="C65" s="593"/>
      <c r="D65" s="593"/>
      <c r="E65" s="593"/>
      <c r="F65" s="595"/>
    </row>
    <row r="66" spans="3:6" ht="9" customHeight="1" x14ac:dyDescent="0.15">
      <c r="C66" s="593"/>
      <c r="D66" s="593"/>
      <c r="E66" s="593"/>
      <c r="F66" s="595"/>
    </row>
    <row r="67" spans="3:6" ht="9" customHeight="1" x14ac:dyDescent="0.15">
      <c r="C67" s="593"/>
      <c r="D67" s="593"/>
      <c r="E67" s="593"/>
      <c r="F67" s="595"/>
    </row>
    <row r="68" spans="3:6" ht="9" customHeight="1" x14ac:dyDescent="0.15">
      <c r="C68" s="593"/>
      <c r="D68" s="593"/>
      <c r="E68" s="593"/>
      <c r="F68" s="595"/>
    </row>
    <row r="69" spans="3:6" ht="9" customHeight="1" x14ac:dyDescent="0.15">
      <c r="C69" s="593"/>
      <c r="D69" s="593"/>
      <c r="E69" s="593"/>
      <c r="F69" s="595"/>
    </row>
    <row r="70" spans="3:6" ht="9" customHeight="1" x14ac:dyDescent="0.15">
      <c r="C70" s="593"/>
      <c r="D70" s="593"/>
      <c r="E70" s="593"/>
      <c r="F70" s="595"/>
    </row>
    <row r="71" spans="3:6" ht="9" customHeight="1" x14ac:dyDescent="0.15">
      <c r="C71" s="593"/>
      <c r="D71" s="593"/>
      <c r="E71" s="593"/>
      <c r="F71" s="595"/>
    </row>
    <row r="72" spans="3:6" ht="9" customHeight="1" x14ac:dyDescent="0.15">
      <c r="C72" s="593"/>
      <c r="D72" s="593"/>
      <c r="E72" s="593"/>
      <c r="F72" s="595"/>
    </row>
    <row r="73" spans="3:6" ht="9" customHeight="1" x14ac:dyDescent="0.15">
      <c r="C73" s="593"/>
      <c r="D73" s="593"/>
      <c r="E73" s="593"/>
      <c r="F73" s="595"/>
    </row>
    <row r="74" spans="3:6" ht="9" customHeight="1" x14ac:dyDescent="0.15">
      <c r="C74" s="593"/>
      <c r="D74" s="593"/>
      <c r="E74" s="593"/>
      <c r="F74" s="595"/>
    </row>
    <row r="75" spans="3:6" ht="9" customHeight="1" x14ac:dyDescent="0.15">
      <c r="C75" s="593"/>
      <c r="D75" s="593"/>
      <c r="E75" s="593"/>
      <c r="F75" s="595"/>
    </row>
    <row r="76" spans="3:6" ht="9" customHeight="1" x14ac:dyDescent="0.15">
      <c r="C76" s="593"/>
      <c r="D76" s="593"/>
      <c r="E76" s="593"/>
      <c r="F76" s="595"/>
    </row>
    <row r="77" spans="3:6" ht="9" customHeight="1" x14ac:dyDescent="0.15">
      <c r="C77" s="593"/>
      <c r="D77" s="593"/>
      <c r="E77" s="593"/>
      <c r="F77" s="595"/>
    </row>
    <row r="78" spans="3:6" ht="9" customHeight="1" x14ac:dyDescent="0.15">
      <c r="C78" s="593"/>
      <c r="D78" s="593"/>
      <c r="E78" s="593"/>
      <c r="F78" s="595"/>
    </row>
    <row r="79" spans="3:6" ht="9" customHeight="1" x14ac:dyDescent="0.15">
      <c r="C79" s="593"/>
      <c r="D79" s="593"/>
      <c r="E79" s="593"/>
      <c r="F79" s="595"/>
    </row>
    <row r="80" spans="3:6" ht="9" customHeight="1" x14ac:dyDescent="0.15">
      <c r="C80" s="593"/>
      <c r="D80" s="593"/>
      <c r="E80" s="593"/>
      <c r="F80" s="595"/>
    </row>
    <row r="81" spans="3:6" ht="9" customHeight="1" x14ac:dyDescent="0.15">
      <c r="C81" s="593"/>
      <c r="D81" s="593"/>
      <c r="E81" s="593"/>
      <c r="F81" s="595"/>
    </row>
    <row r="82" spans="3:6" ht="9" customHeight="1" x14ac:dyDescent="0.15">
      <c r="C82" s="596"/>
      <c r="D82" s="596"/>
      <c r="E82" s="596"/>
      <c r="F82" s="597"/>
    </row>
    <row r="83" spans="3:6" ht="9" customHeight="1" x14ac:dyDescent="0.15">
      <c r="C83" s="596"/>
      <c r="D83" s="596"/>
      <c r="E83" s="596"/>
      <c r="F83" s="597"/>
    </row>
    <row r="84" spans="3:6" ht="9" customHeight="1" x14ac:dyDescent="0.15">
      <c r="C84" s="596"/>
      <c r="D84" s="596"/>
      <c r="E84" s="596"/>
      <c r="F84" s="597"/>
    </row>
  </sheetData>
  <mergeCells count="2">
    <mergeCell ref="A1:E1"/>
    <mergeCell ref="A3:B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E69A-3D52-45E5-BDB3-0D0A5E0F7AC9}">
  <sheetPr>
    <pageSetUpPr fitToPage="1"/>
  </sheetPr>
  <dimension ref="A1:I64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3.28515625" style="1" customWidth="1"/>
    <col min="2" max="2" width="42.28515625" style="1" customWidth="1"/>
    <col min="3" max="5" width="10.28515625" style="1" customWidth="1"/>
    <col min="6" max="254" width="9.140625" style="1"/>
    <col min="255" max="255" width="3.28515625" style="1" customWidth="1"/>
    <col min="256" max="256" width="42.28515625" style="1" customWidth="1"/>
    <col min="257" max="260" width="10.28515625" style="1" customWidth="1"/>
    <col min="261" max="510" width="9.140625" style="1"/>
    <col min="511" max="511" width="3.28515625" style="1" customWidth="1"/>
    <col min="512" max="512" width="42.28515625" style="1" customWidth="1"/>
    <col min="513" max="516" width="10.28515625" style="1" customWidth="1"/>
    <col min="517" max="766" width="9.140625" style="1"/>
    <col min="767" max="767" width="3.28515625" style="1" customWidth="1"/>
    <col min="768" max="768" width="42.28515625" style="1" customWidth="1"/>
    <col min="769" max="772" width="10.28515625" style="1" customWidth="1"/>
    <col min="773" max="1022" width="9.140625" style="1"/>
    <col min="1023" max="1023" width="3.28515625" style="1" customWidth="1"/>
    <col min="1024" max="1024" width="42.28515625" style="1" customWidth="1"/>
    <col min="1025" max="1028" width="10.28515625" style="1" customWidth="1"/>
    <col min="1029" max="1278" width="9.140625" style="1"/>
    <col min="1279" max="1279" width="3.28515625" style="1" customWidth="1"/>
    <col min="1280" max="1280" width="42.28515625" style="1" customWidth="1"/>
    <col min="1281" max="1284" width="10.28515625" style="1" customWidth="1"/>
    <col min="1285" max="1534" width="9.140625" style="1"/>
    <col min="1535" max="1535" width="3.28515625" style="1" customWidth="1"/>
    <col min="1536" max="1536" width="42.28515625" style="1" customWidth="1"/>
    <col min="1537" max="1540" width="10.28515625" style="1" customWidth="1"/>
    <col min="1541" max="1790" width="9.140625" style="1"/>
    <col min="1791" max="1791" width="3.28515625" style="1" customWidth="1"/>
    <col min="1792" max="1792" width="42.28515625" style="1" customWidth="1"/>
    <col min="1793" max="1796" width="10.28515625" style="1" customWidth="1"/>
    <col min="1797" max="2046" width="9.140625" style="1"/>
    <col min="2047" max="2047" width="3.28515625" style="1" customWidth="1"/>
    <col min="2048" max="2048" width="42.28515625" style="1" customWidth="1"/>
    <col min="2049" max="2052" width="10.28515625" style="1" customWidth="1"/>
    <col min="2053" max="2302" width="9.140625" style="1"/>
    <col min="2303" max="2303" width="3.28515625" style="1" customWidth="1"/>
    <col min="2304" max="2304" width="42.28515625" style="1" customWidth="1"/>
    <col min="2305" max="2308" width="10.28515625" style="1" customWidth="1"/>
    <col min="2309" max="2558" width="9.140625" style="1"/>
    <col min="2559" max="2559" width="3.28515625" style="1" customWidth="1"/>
    <col min="2560" max="2560" width="42.28515625" style="1" customWidth="1"/>
    <col min="2561" max="2564" width="10.28515625" style="1" customWidth="1"/>
    <col min="2565" max="2814" width="9.140625" style="1"/>
    <col min="2815" max="2815" width="3.28515625" style="1" customWidth="1"/>
    <col min="2816" max="2816" width="42.28515625" style="1" customWidth="1"/>
    <col min="2817" max="2820" width="10.28515625" style="1" customWidth="1"/>
    <col min="2821" max="3070" width="9.140625" style="1"/>
    <col min="3071" max="3071" width="3.28515625" style="1" customWidth="1"/>
    <col min="3072" max="3072" width="42.28515625" style="1" customWidth="1"/>
    <col min="3073" max="3076" width="10.28515625" style="1" customWidth="1"/>
    <col min="3077" max="3326" width="9.140625" style="1"/>
    <col min="3327" max="3327" width="3.28515625" style="1" customWidth="1"/>
    <col min="3328" max="3328" width="42.28515625" style="1" customWidth="1"/>
    <col min="3329" max="3332" width="10.28515625" style="1" customWidth="1"/>
    <col min="3333" max="3582" width="9.140625" style="1"/>
    <col min="3583" max="3583" width="3.28515625" style="1" customWidth="1"/>
    <col min="3584" max="3584" width="42.28515625" style="1" customWidth="1"/>
    <col min="3585" max="3588" width="10.28515625" style="1" customWidth="1"/>
    <col min="3589" max="3838" width="9.140625" style="1"/>
    <col min="3839" max="3839" width="3.28515625" style="1" customWidth="1"/>
    <col min="3840" max="3840" width="42.28515625" style="1" customWidth="1"/>
    <col min="3841" max="3844" width="10.28515625" style="1" customWidth="1"/>
    <col min="3845" max="4094" width="9.140625" style="1"/>
    <col min="4095" max="4095" width="3.28515625" style="1" customWidth="1"/>
    <col min="4096" max="4096" width="42.28515625" style="1" customWidth="1"/>
    <col min="4097" max="4100" width="10.28515625" style="1" customWidth="1"/>
    <col min="4101" max="4350" width="9.140625" style="1"/>
    <col min="4351" max="4351" width="3.28515625" style="1" customWidth="1"/>
    <col min="4352" max="4352" width="42.28515625" style="1" customWidth="1"/>
    <col min="4353" max="4356" width="10.28515625" style="1" customWidth="1"/>
    <col min="4357" max="4606" width="9.140625" style="1"/>
    <col min="4607" max="4607" width="3.28515625" style="1" customWidth="1"/>
    <col min="4608" max="4608" width="42.28515625" style="1" customWidth="1"/>
    <col min="4609" max="4612" width="10.28515625" style="1" customWidth="1"/>
    <col min="4613" max="4862" width="9.140625" style="1"/>
    <col min="4863" max="4863" width="3.28515625" style="1" customWidth="1"/>
    <col min="4864" max="4864" width="42.28515625" style="1" customWidth="1"/>
    <col min="4865" max="4868" width="10.28515625" style="1" customWidth="1"/>
    <col min="4869" max="5118" width="9.140625" style="1"/>
    <col min="5119" max="5119" width="3.28515625" style="1" customWidth="1"/>
    <col min="5120" max="5120" width="42.28515625" style="1" customWidth="1"/>
    <col min="5121" max="5124" width="10.28515625" style="1" customWidth="1"/>
    <col min="5125" max="5374" width="9.140625" style="1"/>
    <col min="5375" max="5375" width="3.28515625" style="1" customWidth="1"/>
    <col min="5376" max="5376" width="42.28515625" style="1" customWidth="1"/>
    <col min="5377" max="5380" width="10.28515625" style="1" customWidth="1"/>
    <col min="5381" max="5630" width="9.140625" style="1"/>
    <col min="5631" max="5631" width="3.28515625" style="1" customWidth="1"/>
    <col min="5632" max="5632" width="42.28515625" style="1" customWidth="1"/>
    <col min="5633" max="5636" width="10.28515625" style="1" customWidth="1"/>
    <col min="5637" max="5886" width="9.140625" style="1"/>
    <col min="5887" max="5887" width="3.28515625" style="1" customWidth="1"/>
    <col min="5888" max="5888" width="42.28515625" style="1" customWidth="1"/>
    <col min="5889" max="5892" width="10.28515625" style="1" customWidth="1"/>
    <col min="5893" max="6142" width="9.140625" style="1"/>
    <col min="6143" max="6143" width="3.28515625" style="1" customWidth="1"/>
    <col min="6144" max="6144" width="42.28515625" style="1" customWidth="1"/>
    <col min="6145" max="6148" width="10.28515625" style="1" customWidth="1"/>
    <col min="6149" max="6398" width="9.140625" style="1"/>
    <col min="6399" max="6399" width="3.28515625" style="1" customWidth="1"/>
    <col min="6400" max="6400" width="42.28515625" style="1" customWidth="1"/>
    <col min="6401" max="6404" width="10.28515625" style="1" customWidth="1"/>
    <col min="6405" max="6654" width="9.140625" style="1"/>
    <col min="6655" max="6655" width="3.28515625" style="1" customWidth="1"/>
    <col min="6656" max="6656" width="42.28515625" style="1" customWidth="1"/>
    <col min="6657" max="6660" width="10.28515625" style="1" customWidth="1"/>
    <col min="6661" max="6910" width="9.140625" style="1"/>
    <col min="6911" max="6911" width="3.28515625" style="1" customWidth="1"/>
    <col min="6912" max="6912" width="42.28515625" style="1" customWidth="1"/>
    <col min="6913" max="6916" width="10.28515625" style="1" customWidth="1"/>
    <col min="6917" max="7166" width="9.140625" style="1"/>
    <col min="7167" max="7167" width="3.28515625" style="1" customWidth="1"/>
    <col min="7168" max="7168" width="42.28515625" style="1" customWidth="1"/>
    <col min="7169" max="7172" width="10.28515625" style="1" customWidth="1"/>
    <col min="7173" max="7422" width="9.140625" style="1"/>
    <col min="7423" max="7423" width="3.28515625" style="1" customWidth="1"/>
    <col min="7424" max="7424" width="42.28515625" style="1" customWidth="1"/>
    <col min="7425" max="7428" width="10.28515625" style="1" customWidth="1"/>
    <col min="7429" max="7678" width="9.140625" style="1"/>
    <col min="7679" max="7679" width="3.28515625" style="1" customWidth="1"/>
    <col min="7680" max="7680" width="42.28515625" style="1" customWidth="1"/>
    <col min="7681" max="7684" width="10.28515625" style="1" customWidth="1"/>
    <col min="7685" max="7934" width="9.140625" style="1"/>
    <col min="7935" max="7935" width="3.28515625" style="1" customWidth="1"/>
    <col min="7936" max="7936" width="42.28515625" style="1" customWidth="1"/>
    <col min="7937" max="7940" width="10.28515625" style="1" customWidth="1"/>
    <col min="7941" max="8190" width="9.140625" style="1"/>
    <col min="8191" max="8191" width="3.28515625" style="1" customWidth="1"/>
    <col min="8192" max="8192" width="42.28515625" style="1" customWidth="1"/>
    <col min="8193" max="8196" width="10.28515625" style="1" customWidth="1"/>
    <col min="8197" max="8446" width="9.140625" style="1"/>
    <col min="8447" max="8447" width="3.28515625" style="1" customWidth="1"/>
    <col min="8448" max="8448" width="42.28515625" style="1" customWidth="1"/>
    <col min="8449" max="8452" width="10.28515625" style="1" customWidth="1"/>
    <col min="8453" max="8702" width="9.140625" style="1"/>
    <col min="8703" max="8703" width="3.28515625" style="1" customWidth="1"/>
    <col min="8704" max="8704" width="42.28515625" style="1" customWidth="1"/>
    <col min="8705" max="8708" width="10.28515625" style="1" customWidth="1"/>
    <col min="8709" max="8958" width="9.140625" style="1"/>
    <col min="8959" max="8959" width="3.28515625" style="1" customWidth="1"/>
    <col min="8960" max="8960" width="42.28515625" style="1" customWidth="1"/>
    <col min="8961" max="8964" width="10.28515625" style="1" customWidth="1"/>
    <col min="8965" max="9214" width="9.140625" style="1"/>
    <col min="9215" max="9215" width="3.28515625" style="1" customWidth="1"/>
    <col min="9216" max="9216" width="42.28515625" style="1" customWidth="1"/>
    <col min="9217" max="9220" width="10.28515625" style="1" customWidth="1"/>
    <col min="9221" max="9470" width="9.140625" style="1"/>
    <col min="9471" max="9471" width="3.28515625" style="1" customWidth="1"/>
    <col min="9472" max="9472" width="42.28515625" style="1" customWidth="1"/>
    <col min="9473" max="9476" width="10.28515625" style="1" customWidth="1"/>
    <col min="9477" max="9726" width="9.140625" style="1"/>
    <col min="9727" max="9727" width="3.28515625" style="1" customWidth="1"/>
    <col min="9728" max="9728" width="42.28515625" style="1" customWidth="1"/>
    <col min="9729" max="9732" width="10.28515625" style="1" customWidth="1"/>
    <col min="9733" max="9982" width="9.140625" style="1"/>
    <col min="9983" max="9983" width="3.28515625" style="1" customWidth="1"/>
    <col min="9984" max="9984" width="42.28515625" style="1" customWidth="1"/>
    <col min="9985" max="9988" width="10.28515625" style="1" customWidth="1"/>
    <col min="9989" max="10238" width="9.140625" style="1"/>
    <col min="10239" max="10239" width="3.28515625" style="1" customWidth="1"/>
    <col min="10240" max="10240" width="42.28515625" style="1" customWidth="1"/>
    <col min="10241" max="10244" width="10.28515625" style="1" customWidth="1"/>
    <col min="10245" max="10494" width="9.140625" style="1"/>
    <col min="10495" max="10495" width="3.28515625" style="1" customWidth="1"/>
    <col min="10496" max="10496" width="42.28515625" style="1" customWidth="1"/>
    <col min="10497" max="10500" width="10.28515625" style="1" customWidth="1"/>
    <col min="10501" max="10750" width="9.140625" style="1"/>
    <col min="10751" max="10751" width="3.28515625" style="1" customWidth="1"/>
    <col min="10752" max="10752" width="42.28515625" style="1" customWidth="1"/>
    <col min="10753" max="10756" width="10.28515625" style="1" customWidth="1"/>
    <col min="10757" max="11006" width="9.140625" style="1"/>
    <col min="11007" max="11007" width="3.28515625" style="1" customWidth="1"/>
    <col min="11008" max="11008" width="42.28515625" style="1" customWidth="1"/>
    <col min="11009" max="11012" width="10.28515625" style="1" customWidth="1"/>
    <col min="11013" max="11262" width="9.140625" style="1"/>
    <col min="11263" max="11263" width="3.28515625" style="1" customWidth="1"/>
    <col min="11264" max="11264" width="42.28515625" style="1" customWidth="1"/>
    <col min="11265" max="11268" width="10.28515625" style="1" customWidth="1"/>
    <col min="11269" max="11518" width="9.140625" style="1"/>
    <col min="11519" max="11519" width="3.28515625" style="1" customWidth="1"/>
    <col min="11520" max="11520" width="42.28515625" style="1" customWidth="1"/>
    <col min="11521" max="11524" width="10.28515625" style="1" customWidth="1"/>
    <col min="11525" max="11774" width="9.140625" style="1"/>
    <col min="11775" max="11775" width="3.28515625" style="1" customWidth="1"/>
    <col min="11776" max="11776" width="42.28515625" style="1" customWidth="1"/>
    <col min="11777" max="11780" width="10.28515625" style="1" customWidth="1"/>
    <col min="11781" max="12030" width="9.140625" style="1"/>
    <col min="12031" max="12031" width="3.28515625" style="1" customWidth="1"/>
    <col min="12032" max="12032" width="42.28515625" style="1" customWidth="1"/>
    <col min="12033" max="12036" width="10.28515625" style="1" customWidth="1"/>
    <col min="12037" max="12286" width="9.140625" style="1"/>
    <col min="12287" max="12287" width="3.28515625" style="1" customWidth="1"/>
    <col min="12288" max="12288" width="42.28515625" style="1" customWidth="1"/>
    <col min="12289" max="12292" width="10.28515625" style="1" customWidth="1"/>
    <col min="12293" max="12542" width="9.140625" style="1"/>
    <col min="12543" max="12543" width="3.28515625" style="1" customWidth="1"/>
    <col min="12544" max="12544" width="42.28515625" style="1" customWidth="1"/>
    <col min="12545" max="12548" width="10.28515625" style="1" customWidth="1"/>
    <col min="12549" max="12798" width="9.140625" style="1"/>
    <col min="12799" max="12799" width="3.28515625" style="1" customWidth="1"/>
    <col min="12800" max="12800" width="42.28515625" style="1" customWidth="1"/>
    <col min="12801" max="12804" width="10.28515625" style="1" customWidth="1"/>
    <col min="12805" max="13054" width="9.140625" style="1"/>
    <col min="13055" max="13055" width="3.28515625" style="1" customWidth="1"/>
    <col min="13056" max="13056" width="42.28515625" style="1" customWidth="1"/>
    <col min="13057" max="13060" width="10.28515625" style="1" customWidth="1"/>
    <col min="13061" max="13310" width="9.140625" style="1"/>
    <col min="13311" max="13311" width="3.28515625" style="1" customWidth="1"/>
    <col min="13312" max="13312" width="42.28515625" style="1" customWidth="1"/>
    <col min="13313" max="13316" width="10.28515625" style="1" customWidth="1"/>
    <col min="13317" max="13566" width="9.140625" style="1"/>
    <col min="13567" max="13567" width="3.28515625" style="1" customWidth="1"/>
    <col min="13568" max="13568" width="42.28515625" style="1" customWidth="1"/>
    <col min="13569" max="13572" width="10.28515625" style="1" customWidth="1"/>
    <col min="13573" max="13822" width="9.140625" style="1"/>
    <col min="13823" max="13823" width="3.28515625" style="1" customWidth="1"/>
    <col min="13824" max="13824" width="42.28515625" style="1" customWidth="1"/>
    <col min="13825" max="13828" width="10.28515625" style="1" customWidth="1"/>
    <col min="13829" max="14078" width="9.140625" style="1"/>
    <col min="14079" max="14079" width="3.28515625" style="1" customWidth="1"/>
    <col min="14080" max="14080" width="42.28515625" style="1" customWidth="1"/>
    <col min="14081" max="14084" width="10.28515625" style="1" customWidth="1"/>
    <col min="14085" max="14334" width="9.140625" style="1"/>
    <col min="14335" max="14335" width="3.28515625" style="1" customWidth="1"/>
    <col min="14336" max="14336" width="42.28515625" style="1" customWidth="1"/>
    <col min="14337" max="14340" width="10.28515625" style="1" customWidth="1"/>
    <col min="14341" max="14590" width="9.140625" style="1"/>
    <col min="14591" max="14591" width="3.28515625" style="1" customWidth="1"/>
    <col min="14592" max="14592" width="42.28515625" style="1" customWidth="1"/>
    <col min="14593" max="14596" width="10.28515625" style="1" customWidth="1"/>
    <col min="14597" max="14846" width="9.140625" style="1"/>
    <col min="14847" max="14847" width="3.28515625" style="1" customWidth="1"/>
    <col min="14848" max="14848" width="42.28515625" style="1" customWidth="1"/>
    <col min="14849" max="14852" width="10.28515625" style="1" customWidth="1"/>
    <col min="14853" max="15102" width="9.140625" style="1"/>
    <col min="15103" max="15103" width="3.28515625" style="1" customWidth="1"/>
    <col min="15104" max="15104" width="42.28515625" style="1" customWidth="1"/>
    <col min="15105" max="15108" width="10.28515625" style="1" customWidth="1"/>
    <col min="15109" max="15358" width="9.140625" style="1"/>
    <col min="15359" max="15359" width="3.28515625" style="1" customWidth="1"/>
    <col min="15360" max="15360" width="42.28515625" style="1" customWidth="1"/>
    <col min="15361" max="15364" width="10.28515625" style="1" customWidth="1"/>
    <col min="15365" max="15614" width="9.140625" style="1"/>
    <col min="15615" max="15615" width="3.28515625" style="1" customWidth="1"/>
    <col min="15616" max="15616" width="42.28515625" style="1" customWidth="1"/>
    <col min="15617" max="15620" width="10.28515625" style="1" customWidth="1"/>
    <col min="15621" max="15870" width="9.140625" style="1"/>
    <col min="15871" max="15871" width="3.28515625" style="1" customWidth="1"/>
    <col min="15872" max="15872" width="42.28515625" style="1" customWidth="1"/>
    <col min="15873" max="15876" width="10.28515625" style="1" customWidth="1"/>
    <col min="15877" max="16126" width="9.140625" style="1"/>
    <col min="16127" max="16127" width="3.28515625" style="1" customWidth="1"/>
    <col min="16128" max="16128" width="42.28515625" style="1" customWidth="1"/>
    <col min="16129" max="16132" width="10.28515625" style="1" customWidth="1"/>
    <col min="16133" max="16384" width="9.140625" style="1"/>
  </cols>
  <sheetData>
    <row r="1" spans="1:9" s="609" customFormat="1" ht="30" customHeight="1" x14ac:dyDescent="0.2">
      <c r="A1" s="1130" t="s">
        <v>1362</v>
      </c>
      <c r="B1" s="1027"/>
      <c r="C1" s="1027"/>
      <c r="D1" s="1027"/>
      <c r="E1" s="1027"/>
    </row>
    <row r="2" spans="1:9" ht="12" customHeight="1" x14ac:dyDescent="0.15">
      <c r="A2" s="598" t="s">
        <v>25</v>
      </c>
      <c r="D2" s="599"/>
      <c r="E2" s="599" t="s">
        <v>1272</v>
      </c>
    </row>
    <row r="3" spans="1:9" ht="9" customHeight="1" x14ac:dyDescent="0.15">
      <c r="A3" s="924" t="s">
        <v>1338</v>
      </c>
      <c r="B3" s="918"/>
      <c r="C3" s="1048" t="s">
        <v>655</v>
      </c>
      <c r="D3" s="1048" t="s">
        <v>444</v>
      </c>
      <c r="E3" s="927" t="s">
        <v>1270</v>
      </c>
      <c r="F3" s="600"/>
      <c r="G3" s="600"/>
      <c r="H3" s="600"/>
      <c r="I3" s="600"/>
    </row>
    <row r="4" spans="1:9" ht="9" customHeight="1" x14ac:dyDescent="0.2">
      <c r="A4" s="1131"/>
      <c r="B4" s="918"/>
      <c r="C4" s="1048"/>
      <c r="D4" s="1048"/>
      <c r="E4" s="927"/>
      <c r="F4" s="583"/>
      <c r="G4" s="583"/>
      <c r="H4" s="600"/>
      <c r="I4" s="600"/>
    </row>
    <row r="5" spans="1:9" ht="5.0999999999999996" customHeight="1" x14ac:dyDescent="0.2">
      <c r="C5" s="596"/>
      <c r="D5" s="596"/>
      <c r="E5" s="596"/>
      <c r="F5" s="583"/>
      <c r="G5" s="583"/>
      <c r="H5" s="600"/>
      <c r="I5" s="600"/>
    </row>
    <row r="6" spans="1:9" ht="9" customHeight="1" x14ac:dyDescent="0.15">
      <c r="A6" s="544">
        <v>4</v>
      </c>
      <c r="B6" s="587" t="s">
        <v>1336</v>
      </c>
      <c r="C6" s="588">
        <v>1322.38</v>
      </c>
      <c r="D6" s="588">
        <v>1312.1299999999999</v>
      </c>
      <c r="E6" s="588">
        <v>1333.17</v>
      </c>
      <c r="F6" s="588"/>
      <c r="G6" s="588"/>
      <c r="H6" s="588"/>
      <c r="I6" s="588"/>
    </row>
    <row r="7" spans="1:9" ht="9" customHeight="1" x14ac:dyDescent="0.15">
      <c r="A7" s="236">
        <v>5</v>
      </c>
      <c r="B7" s="1" t="s">
        <v>1339</v>
      </c>
      <c r="C7" s="596">
        <v>428.9</v>
      </c>
      <c r="D7" s="596">
        <v>441.87</v>
      </c>
      <c r="E7" s="596">
        <v>456.62</v>
      </c>
      <c r="F7" s="588"/>
      <c r="G7" s="588"/>
      <c r="H7" s="588"/>
      <c r="I7" s="588"/>
    </row>
    <row r="8" spans="1:9" ht="9" customHeight="1" x14ac:dyDescent="0.15">
      <c r="A8" s="544">
        <v>6</v>
      </c>
      <c r="B8" s="587" t="s">
        <v>1340</v>
      </c>
      <c r="C8" s="588">
        <v>893.48000000000013</v>
      </c>
      <c r="D8" s="588">
        <v>870.25999999999988</v>
      </c>
      <c r="E8" s="588">
        <v>876.55000000000007</v>
      </c>
      <c r="F8" s="588"/>
      <c r="G8" s="588"/>
      <c r="H8" s="588"/>
      <c r="I8" s="588"/>
    </row>
    <row r="9" spans="1:9" ht="9" customHeight="1" x14ac:dyDescent="0.15">
      <c r="A9" s="236">
        <v>7</v>
      </c>
      <c r="B9" s="1" t="s">
        <v>1285</v>
      </c>
      <c r="C9" s="596">
        <v>118.45</v>
      </c>
      <c r="D9" s="596">
        <v>119.84</v>
      </c>
      <c r="E9" s="596">
        <v>120.44</v>
      </c>
      <c r="F9" s="588"/>
      <c r="G9" s="588"/>
      <c r="H9" s="588"/>
      <c r="I9" s="588"/>
    </row>
    <row r="10" spans="1:9" ht="9" customHeight="1" x14ac:dyDescent="0.15">
      <c r="A10" s="544">
        <v>8</v>
      </c>
      <c r="B10" s="587" t="s">
        <v>1341</v>
      </c>
      <c r="C10" s="596">
        <v>775.03000000000009</v>
      </c>
      <c r="D10" s="596">
        <v>750.41999999999985</v>
      </c>
      <c r="E10" s="596">
        <v>756.11000000000013</v>
      </c>
      <c r="F10" s="588"/>
      <c r="G10" s="588"/>
      <c r="H10" s="588"/>
      <c r="I10" s="588"/>
    </row>
    <row r="11" spans="1:9" ht="9" customHeight="1" x14ac:dyDescent="0.15">
      <c r="A11" s="236">
        <v>9</v>
      </c>
      <c r="B11" s="1" t="s">
        <v>1283</v>
      </c>
      <c r="C11" s="558">
        <v>7.67</v>
      </c>
      <c r="D11" s="558">
        <v>7.44</v>
      </c>
      <c r="E11" s="558">
        <v>7.44</v>
      </c>
      <c r="F11" s="588"/>
      <c r="G11" s="588"/>
      <c r="H11" s="588"/>
      <c r="I11" s="588"/>
    </row>
    <row r="12" spans="1:9" ht="9" customHeight="1" x14ac:dyDescent="0.15">
      <c r="A12" s="236">
        <v>10</v>
      </c>
      <c r="B12" s="1" t="s">
        <v>1282</v>
      </c>
      <c r="C12" s="558">
        <v>7.6</v>
      </c>
      <c r="D12" s="558">
        <v>8.1999999999999993</v>
      </c>
      <c r="E12" s="558">
        <v>11.43</v>
      </c>
      <c r="F12" s="588"/>
      <c r="G12" s="588"/>
      <c r="H12" s="588"/>
      <c r="I12" s="588"/>
    </row>
    <row r="13" spans="1:9" ht="9" customHeight="1" x14ac:dyDescent="0.15">
      <c r="A13" s="544">
        <v>11</v>
      </c>
      <c r="B13" s="587" t="s">
        <v>1342</v>
      </c>
      <c r="C13" s="588">
        <v>774.96000000000015</v>
      </c>
      <c r="D13" s="588">
        <v>751.17999999999984</v>
      </c>
      <c r="E13" s="588">
        <v>760.1</v>
      </c>
      <c r="F13" s="588"/>
      <c r="G13" s="588"/>
      <c r="H13" s="588"/>
      <c r="I13" s="588"/>
    </row>
    <row r="14" spans="1:9" ht="9" customHeight="1" x14ac:dyDescent="0.15">
      <c r="A14" s="236">
        <v>12</v>
      </c>
      <c r="B14" s="1" t="s">
        <v>1280</v>
      </c>
      <c r="C14" s="558">
        <v>151.35</v>
      </c>
      <c r="D14" s="558">
        <v>161.11000000000001</v>
      </c>
      <c r="E14" s="558">
        <v>166.75</v>
      </c>
      <c r="F14" s="588"/>
      <c r="G14" s="588"/>
      <c r="H14" s="588"/>
      <c r="I14" s="588"/>
    </row>
    <row r="15" spans="1:9" ht="9" customHeight="1" x14ac:dyDescent="0.15">
      <c r="A15" s="544">
        <v>13</v>
      </c>
      <c r="B15" s="587" t="s">
        <v>1343</v>
      </c>
      <c r="C15" s="588">
        <v>623.61000000000013</v>
      </c>
      <c r="D15" s="588">
        <v>590.06999999999982</v>
      </c>
      <c r="E15" s="588">
        <v>593.35</v>
      </c>
      <c r="F15" s="588"/>
      <c r="G15" s="588"/>
      <c r="H15" s="588"/>
      <c r="I15" s="588"/>
    </row>
    <row r="16" spans="1:9" ht="9" customHeight="1" x14ac:dyDescent="0.15">
      <c r="A16" s="236">
        <v>14</v>
      </c>
      <c r="B16" s="1" t="s">
        <v>1278</v>
      </c>
      <c r="C16" s="558">
        <v>4.76</v>
      </c>
      <c r="D16" s="558">
        <v>4.8</v>
      </c>
      <c r="E16" s="558">
        <v>4.83</v>
      </c>
      <c r="F16" s="588"/>
      <c r="G16" s="588"/>
      <c r="H16" s="588"/>
      <c r="I16" s="588"/>
    </row>
    <row r="17" spans="1:9" ht="9" customHeight="1" x14ac:dyDescent="0.15">
      <c r="A17" s="236">
        <v>15</v>
      </c>
      <c r="B17" s="1" t="s">
        <v>1277</v>
      </c>
      <c r="C17" s="558">
        <v>10.37</v>
      </c>
      <c r="D17" s="558">
        <v>11.08</v>
      </c>
      <c r="E17" s="558">
        <v>12.86</v>
      </c>
      <c r="F17" s="588"/>
      <c r="G17" s="588"/>
      <c r="H17" s="588"/>
      <c r="I17" s="588"/>
    </row>
    <row r="18" spans="1:9" ht="9" customHeight="1" x14ac:dyDescent="0.15">
      <c r="A18" s="236">
        <v>16</v>
      </c>
      <c r="B18" s="1" t="s">
        <v>1276</v>
      </c>
      <c r="C18" s="558">
        <v>1.61</v>
      </c>
      <c r="D18" s="558">
        <v>0.33</v>
      </c>
      <c r="E18" s="558">
        <v>0.39</v>
      </c>
      <c r="F18" s="588"/>
      <c r="G18" s="588"/>
      <c r="H18" s="588"/>
      <c r="I18" s="588"/>
    </row>
    <row r="19" spans="1:9" ht="9" customHeight="1" x14ac:dyDescent="0.15">
      <c r="A19" s="544">
        <v>17</v>
      </c>
      <c r="B19" s="587" t="s">
        <v>1344</v>
      </c>
      <c r="C19" s="588">
        <v>610.09000000000015</v>
      </c>
      <c r="D19" s="588">
        <v>574.51999999999987</v>
      </c>
      <c r="E19" s="588">
        <v>576.04999999999995</v>
      </c>
      <c r="F19" s="588"/>
      <c r="G19" s="588"/>
      <c r="H19" s="588"/>
      <c r="I19" s="588"/>
    </row>
    <row r="20" spans="1:9" ht="9" customHeight="1" x14ac:dyDescent="0.15">
      <c r="A20" s="544">
        <v>18</v>
      </c>
      <c r="B20" s="3" t="s">
        <v>1274</v>
      </c>
      <c r="C20" s="588">
        <v>119.81</v>
      </c>
      <c r="D20" s="588">
        <v>111.42</v>
      </c>
      <c r="E20" s="588">
        <v>110.33</v>
      </c>
      <c r="F20" s="588"/>
      <c r="G20" s="588"/>
      <c r="H20" s="588"/>
      <c r="I20" s="588"/>
    </row>
    <row r="21" spans="1:9" ht="9" customHeight="1" x14ac:dyDescent="0.15">
      <c r="A21" s="544">
        <v>19</v>
      </c>
      <c r="B21" s="3" t="s">
        <v>1273</v>
      </c>
      <c r="C21" s="588">
        <v>33.43</v>
      </c>
      <c r="D21" s="588">
        <v>37.020000000000003</v>
      </c>
      <c r="E21" s="588">
        <v>37.369999999999997</v>
      </c>
      <c r="F21" s="588"/>
      <c r="G21" s="588"/>
      <c r="H21" s="588"/>
      <c r="I21" s="588"/>
    </row>
    <row r="22" spans="1:9" ht="5.0999999999999996" customHeight="1" thickBot="1" x14ac:dyDescent="0.2">
      <c r="A22" s="303"/>
      <c r="B22" s="272"/>
      <c r="C22" s="551"/>
      <c r="D22" s="551"/>
      <c r="E22" s="551"/>
    </row>
    <row r="23" spans="1:9" ht="9" customHeight="1" thickTop="1" x14ac:dyDescent="0.15">
      <c r="A23" s="591" t="s">
        <v>1337</v>
      </c>
      <c r="C23" s="601"/>
    </row>
    <row r="24" spans="1:9" ht="9" customHeight="1" x14ac:dyDescent="0.15">
      <c r="A24" s="592"/>
      <c r="C24" s="596"/>
      <c r="D24" s="596"/>
      <c r="E24" s="596"/>
      <c r="F24" s="601"/>
      <c r="G24" s="601"/>
    </row>
    <row r="25" spans="1:9" ht="9" customHeight="1" x14ac:dyDescent="0.15">
      <c r="C25" s="596"/>
      <c r="D25" s="596"/>
      <c r="E25" s="596"/>
    </row>
    <row r="26" spans="1:9" ht="9" customHeight="1" x14ac:dyDescent="0.15">
      <c r="C26" s="596"/>
      <c r="D26" s="596"/>
      <c r="E26" s="596"/>
    </row>
    <row r="27" spans="1:9" ht="9" customHeight="1" x14ac:dyDescent="0.15">
      <c r="C27" s="596"/>
      <c r="D27" s="596"/>
      <c r="E27" s="596"/>
    </row>
    <row r="28" spans="1:9" ht="9" customHeight="1" x14ac:dyDescent="0.15">
      <c r="C28" s="596"/>
      <c r="D28" s="596"/>
      <c r="E28" s="596"/>
    </row>
    <row r="29" spans="1:9" ht="9" customHeight="1" x14ac:dyDescent="0.15">
      <c r="C29" s="596"/>
      <c r="D29" s="596"/>
      <c r="E29" s="596"/>
    </row>
    <row r="30" spans="1:9" ht="9" customHeight="1" x14ac:dyDescent="0.15">
      <c r="C30" s="596"/>
      <c r="D30" s="596"/>
      <c r="E30" s="596"/>
    </row>
    <row r="31" spans="1:9" ht="9" customHeight="1" x14ac:dyDescent="0.15">
      <c r="C31" s="596"/>
      <c r="D31" s="596"/>
      <c r="E31" s="596"/>
    </row>
    <row r="32" spans="1:9" ht="9" customHeight="1" x14ac:dyDescent="0.15">
      <c r="C32" s="596"/>
      <c r="D32" s="596"/>
      <c r="E32" s="596"/>
    </row>
    <row r="33" spans="3:5" ht="9" customHeight="1" x14ac:dyDescent="0.15">
      <c r="C33" s="596"/>
      <c r="D33" s="596"/>
      <c r="E33" s="596"/>
    </row>
    <row r="34" spans="3:5" ht="9" customHeight="1" x14ac:dyDescent="0.15">
      <c r="C34" s="596"/>
      <c r="D34" s="596"/>
      <c r="E34" s="596"/>
    </row>
    <row r="35" spans="3:5" ht="9" customHeight="1" x14ac:dyDescent="0.15">
      <c r="C35" s="596"/>
      <c r="D35" s="596"/>
      <c r="E35" s="596"/>
    </row>
    <row r="36" spans="3:5" ht="9" customHeight="1" x14ac:dyDescent="0.15">
      <c r="C36" s="596"/>
      <c r="D36" s="596"/>
      <c r="E36" s="596"/>
    </row>
    <row r="37" spans="3:5" ht="9" customHeight="1" x14ac:dyDescent="0.15">
      <c r="C37" s="596"/>
      <c r="D37" s="596"/>
      <c r="E37" s="596"/>
    </row>
    <row r="38" spans="3:5" ht="9" customHeight="1" x14ac:dyDescent="0.15">
      <c r="C38" s="596"/>
      <c r="D38" s="596"/>
      <c r="E38" s="596"/>
    </row>
    <row r="39" spans="3:5" ht="9" customHeight="1" x14ac:dyDescent="0.15">
      <c r="C39" s="596"/>
      <c r="D39" s="596"/>
      <c r="E39" s="596"/>
    </row>
    <row r="40" spans="3:5" ht="9" customHeight="1" x14ac:dyDescent="0.15">
      <c r="C40" s="596"/>
      <c r="D40" s="596"/>
      <c r="E40" s="596"/>
    </row>
    <row r="41" spans="3:5" ht="9" customHeight="1" x14ac:dyDescent="0.15">
      <c r="C41" s="596"/>
      <c r="D41" s="596"/>
      <c r="E41" s="596"/>
    </row>
    <row r="42" spans="3:5" ht="9" customHeight="1" x14ac:dyDescent="0.15">
      <c r="C42" s="596"/>
      <c r="D42" s="596"/>
      <c r="E42" s="596"/>
    </row>
    <row r="43" spans="3:5" ht="9" customHeight="1" x14ac:dyDescent="0.15">
      <c r="C43" s="596"/>
      <c r="D43" s="596"/>
      <c r="E43" s="596"/>
    </row>
    <row r="44" spans="3:5" ht="9" customHeight="1" x14ac:dyDescent="0.15">
      <c r="C44" s="596"/>
      <c r="D44" s="596"/>
      <c r="E44" s="596"/>
    </row>
    <row r="45" spans="3:5" ht="9" customHeight="1" x14ac:dyDescent="0.15">
      <c r="C45" s="596"/>
      <c r="D45" s="596"/>
      <c r="E45" s="596"/>
    </row>
    <row r="46" spans="3:5" ht="9" customHeight="1" x14ac:dyDescent="0.15">
      <c r="C46" s="596"/>
      <c r="D46" s="596"/>
      <c r="E46" s="596"/>
    </row>
    <row r="47" spans="3:5" ht="9" customHeight="1" x14ac:dyDescent="0.15">
      <c r="C47" s="596"/>
      <c r="D47" s="596"/>
      <c r="E47" s="596"/>
    </row>
    <row r="48" spans="3:5" ht="9" customHeight="1" x14ac:dyDescent="0.15">
      <c r="C48" s="596"/>
      <c r="D48" s="596"/>
      <c r="E48" s="596"/>
    </row>
    <row r="49" spans="3:5" ht="9" customHeight="1" x14ac:dyDescent="0.15">
      <c r="C49" s="596"/>
      <c r="D49" s="596"/>
      <c r="E49" s="596"/>
    </row>
    <row r="50" spans="3:5" ht="9" customHeight="1" x14ac:dyDescent="0.15">
      <c r="C50" s="596"/>
      <c r="D50" s="596"/>
      <c r="E50" s="596"/>
    </row>
    <row r="51" spans="3:5" ht="9" customHeight="1" x14ac:dyDescent="0.15">
      <c r="C51" s="596"/>
      <c r="D51" s="596"/>
      <c r="E51" s="596"/>
    </row>
    <row r="52" spans="3:5" ht="9" customHeight="1" x14ac:dyDescent="0.15">
      <c r="C52" s="596"/>
      <c r="D52" s="596"/>
      <c r="E52" s="596"/>
    </row>
    <row r="53" spans="3:5" ht="9" customHeight="1" x14ac:dyDescent="0.15">
      <c r="C53" s="596"/>
      <c r="D53" s="596"/>
      <c r="E53" s="596"/>
    </row>
    <row r="54" spans="3:5" ht="9" customHeight="1" x14ac:dyDescent="0.15">
      <c r="C54" s="596"/>
      <c r="D54" s="596"/>
      <c r="E54" s="596"/>
    </row>
    <row r="55" spans="3:5" ht="9" customHeight="1" x14ac:dyDescent="0.15">
      <c r="C55" s="596"/>
      <c r="D55" s="596"/>
      <c r="E55" s="596"/>
    </row>
    <row r="56" spans="3:5" ht="9" customHeight="1" x14ac:dyDescent="0.15">
      <c r="C56" s="596"/>
      <c r="D56" s="596"/>
      <c r="E56" s="596"/>
    </row>
    <row r="57" spans="3:5" ht="9" customHeight="1" x14ac:dyDescent="0.15">
      <c r="C57" s="596"/>
      <c r="D57" s="596"/>
      <c r="E57" s="596"/>
    </row>
    <row r="58" spans="3:5" ht="9" customHeight="1" x14ac:dyDescent="0.15">
      <c r="C58" s="596"/>
      <c r="D58" s="596"/>
      <c r="E58" s="596"/>
    </row>
    <row r="59" spans="3:5" ht="9" customHeight="1" x14ac:dyDescent="0.15">
      <c r="C59" s="596"/>
      <c r="D59" s="596"/>
      <c r="E59" s="596"/>
    </row>
    <row r="60" spans="3:5" ht="9" customHeight="1" x14ac:dyDescent="0.15">
      <c r="C60" s="596"/>
      <c r="D60" s="596"/>
      <c r="E60" s="596"/>
    </row>
    <row r="61" spans="3:5" ht="9" customHeight="1" x14ac:dyDescent="0.15">
      <c r="C61" s="596"/>
      <c r="D61" s="596"/>
      <c r="E61" s="596"/>
    </row>
    <row r="62" spans="3:5" ht="9" customHeight="1" x14ac:dyDescent="0.15">
      <c r="C62" s="596"/>
      <c r="D62" s="596"/>
      <c r="E62" s="596"/>
    </row>
    <row r="63" spans="3:5" ht="9" customHeight="1" x14ac:dyDescent="0.15">
      <c r="C63" s="596"/>
      <c r="D63" s="596"/>
      <c r="E63" s="596"/>
    </row>
    <row r="64" spans="3:5" ht="9" customHeight="1" x14ac:dyDescent="0.15">
      <c r="C64" s="596"/>
      <c r="D64" s="596"/>
      <c r="E64" s="596"/>
    </row>
  </sheetData>
  <mergeCells count="5">
    <mergeCell ref="A1:E1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8924B-36C5-4A6D-BFF0-3D682ECA02C7}">
  <dimension ref="A1:X251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2.28515625" style="173" customWidth="1"/>
    <col min="2" max="2" width="8.42578125" style="173" customWidth="1"/>
    <col min="3" max="12" width="7.5703125" style="173" customWidth="1"/>
    <col min="13" max="13" width="57.5703125" style="172" customWidth="1"/>
    <col min="14" max="14" width="50.28515625" style="172" customWidth="1"/>
    <col min="15" max="16" width="31.7109375" style="172" customWidth="1"/>
    <col min="17" max="17" width="24.28515625" style="172" customWidth="1"/>
    <col min="18" max="20" width="11" style="172" customWidth="1"/>
    <col min="21" max="16384" width="9.140625" style="172"/>
  </cols>
  <sheetData>
    <row r="1" spans="1:12" s="195" customFormat="1" ht="15.95" customHeight="1" x14ac:dyDescent="0.2">
      <c r="A1" s="882" t="s">
        <v>309</v>
      </c>
      <c r="B1" s="882"/>
      <c r="C1" s="882"/>
      <c r="D1" s="882"/>
      <c r="E1" s="882"/>
      <c r="F1" s="882"/>
      <c r="G1" s="882"/>
      <c r="H1" s="882"/>
      <c r="I1" s="882"/>
      <c r="J1" s="882"/>
      <c r="K1" s="882"/>
      <c r="L1" s="882"/>
    </row>
    <row r="2" spans="1:12" ht="9" customHeight="1" x14ac:dyDescent="0.15">
      <c r="A2" s="194" t="s">
        <v>25</v>
      </c>
      <c r="G2" s="193" t="s">
        <v>63</v>
      </c>
      <c r="H2" s="193"/>
      <c r="L2" s="193">
        <v>2022</v>
      </c>
    </row>
    <row r="3" spans="1:12" ht="9" customHeight="1" x14ac:dyDescent="0.15">
      <c r="A3" s="871" t="s">
        <v>103</v>
      </c>
      <c r="B3" s="885" t="s">
        <v>102</v>
      </c>
      <c r="C3" s="72" t="s">
        <v>101</v>
      </c>
      <c r="D3" s="73"/>
      <c r="E3" s="72" t="s">
        <v>1</v>
      </c>
      <c r="F3" s="73"/>
      <c r="G3" s="72" t="s">
        <v>1</v>
      </c>
      <c r="H3" s="73"/>
      <c r="I3" s="72" t="s">
        <v>100</v>
      </c>
      <c r="J3" s="73"/>
      <c r="K3" s="72" t="s">
        <v>99</v>
      </c>
      <c r="L3" s="208"/>
    </row>
    <row r="4" spans="1:12" ht="9" customHeight="1" x14ac:dyDescent="0.15">
      <c r="A4" s="871"/>
      <c r="B4" s="885"/>
      <c r="C4" s="63" t="s">
        <v>98</v>
      </c>
      <c r="D4" s="74"/>
      <c r="E4" s="63" t="s">
        <v>98</v>
      </c>
      <c r="F4" s="74"/>
      <c r="G4" s="63" t="s">
        <v>97</v>
      </c>
      <c r="H4" s="74"/>
      <c r="I4" s="63" t="s">
        <v>96</v>
      </c>
      <c r="J4" s="74"/>
      <c r="K4" s="63" t="s">
        <v>95</v>
      </c>
      <c r="L4" s="64"/>
    </row>
    <row r="5" spans="1:12" ht="9" customHeight="1" x14ac:dyDescent="0.15">
      <c r="A5" s="883"/>
      <c r="B5" s="886"/>
      <c r="C5" s="65" t="s">
        <v>94</v>
      </c>
      <c r="D5" s="864" t="s">
        <v>57</v>
      </c>
      <c r="E5" s="65" t="s">
        <v>94</v>
      </c>
      <c r="F5" s="864" t="s">
        <v>57</v>
      </c>
      <c r="G5" s="65" t="s">
        <v>94</v>
      </c>
      <c r="H5" s="864" t="s">
        <v>57</v>
      </c>
      <c r="I5" s="65" t="s">
        <v>94</v>
      </c>
      <c r="J5" s="864" t="s">
        <v>57</v>
      </c>
      <c r="K5" s="65" t="s">
        <v>94</v>
      </c>
      <c r="L5" s="864" t="s">
        <v>57</v>
      </c>
    </row>
    <row r="6" spans="1:12" ht="9" customHeight="1" x14ac:dyDescent="0.15">
      <c r="A6" s="884"/>
      <c r="B6" s="887"/>
      <c r="C6" s="66" t="s">
        <v>93</v>
      </c>
      <c r="D6" s="888"/>
      <c r="E6" s="66" t="s">
        <v>93</v>
      </c>
      <c r="F6" s="888"/>
      <c r="G6" s="66" t="s">
        <v>93</v>
      </c>
      <c r="H6" s="888"/>
      <c r="I6" s="66" t="s">
        <v>93</v>
      </c>
      <c r="J6" s="888"/>
      <c r="K6" s="66" t="s">
        <v>93</v>
      </c>
      <c r="L6" s="888"/>
    </row>
    <row r="7" spans="1:12" ht="5.0999999999999996" customHeight="1" x14ac:dyDescent="0.15">
      <c r="A7" s="175"/>
      <c r="B7" s="191"/>
      <c r="C7" s="175"/>
      <c r="D7" s="207"/>
      <c r="E7" s="175"/>
      <c r="F7" s="175"/>
      <c r="G7" s="175"/>
      <c r="H7" s="175"/>
    </row>
    <row r="8" spans="1:12" ht="9" customHeight="1" x14ac:dyDescent="0.15">
      <c r="A8" s="206" t="s">
        <v>20</v>
      </c>
      <c r="B8" s="185">
        <f t="shared" ref="B8:L8" si="0">SUM(B10:B38)</f>
        <v>6386601.871989999</v>
      </c>
      <c r="C8" s="185">
        <f t="shared" si="0"/>
        <v>549824.49610999995</v>
      </c>
      <c r="D8" s="185">
        <f t="shared" si="0"/>
        <v>167453.19389999998</v>
      </c>
      <c r="E8" s="185">
        <f t="shared" si="0"/>
        <v>1650906.66</v>
      </c>
      <c r="F8" s="185">
        <f t="shared" si="0"/>
        <v>1376667.6950000012</v>
      </c>
      <c r="G8" s="185">
        <f t="shared" si="0"/>
        <v>1521899.66</v>
      </c>
      <c r="H8" s="185">
        <f t="shared" si="0"/>
        <v>590415.84</v>
      </c>
      <c r="I8" s="185">
        <f t="shared" si="0"/>
        <v>17778.23</v>
      </c>
      <c r="J8" s="185">
        <f t="shared" si="0"/>
        <v>13385.119999999999</v>
      </c>
      <c r="K8" s="185">
        <f t="shared" si="0"/>
        <v>368175.05937000003</v>
      </c>
      <c r="L8" s="185">
        <f t="shared" si="0"/>
        <v>130095.91761</v>
      </c>
    </row>
    <row r="9" spans="1:12" ht="9" customHeight="1" x14ac:dyDescent="0.15">
      <c r="A9" s="206"/>
      <c r="B9" s="185"/>
      <c r="C9" s="185"/>
      <c r="D9" s="185"/>
      <c r="E9" s="185"/>
      <c r="F9" s="185"/>
      <c r="G9" s="185"/>
      <c r="H9" s="183"/>
      <c r="I9" s="183"/>
      <c r="J9" s="183"/>
      <c r="K9" s="183"/>
      <c r="L9" s="172"/>
    </row>
    <row r="10" spans="1:12" ht="9" customHeight="1" x14ac:dyDescent="0.15">
      <c r="A10" s="175" t="s">
        <v>92</v>
      </c>
      <c r="B10" s="185">
        <v>294080.55</v>
      </c>
      <c r="C10" s="189">
        <v>0</v>
      </c>
      <c r="D10" s="189">
        <v>0</v>
      </c>
      <c r="E10" s="189">
        <v>22229.77</v>
      </c>
      <c r="F10" s="189">
        <v>3201.01</v>
      </c>
      <c r="G10" s="189">
        <v>201519.45</v>
      </c>
      <c r="H10" s="189">
        <v>37503.230000000003</v>
      </c>
      <c r="I10" s="187">
        <v>0</v>
      </c>
      <c r="J10" s="187">
        <v>0</v>
      </c>
      <c r="K10" s="187">
        <v>27151.78</v>
      </c>
      <c r="L10" s="187">
        <v>2475.31</v>
      </c>
    </row>
    <row r="11" spans="1:12" ht="9" customHeight="1" x14ac:dyDescent="0.15">
      <c r="A11" s="175" t="s">
        <v>91</v>
      </c>
      <c r="B11" s="185">
        <v>930185.64</v>
      </c>
      <c r="C11" s="189">
        <v>214.9</v>
      </c>
      <c r="D11" s="189">
        <v>181.93</v>
      </c>
      <c r="E11" s="189">
        <v>471697.79</v>
      </c>
      <c r="F11" s="189">
        <v>146617.01</v>
      </c>
      <c r="G11" s="189">
        <v>233195.37</v>
      </c>
      <c r="H11" s="189">
        <v>62569.9</v>
      </c>
      <c r="I11" s="187">
        <v>1570.75</v>
      </c>
      <c r="J11" s="187">
        <v>14.5</v>
      </c>
      <c r="K11" s="187">
        <v>13276.26</v>
      </c>
      <c r="L11" s="187">
        <v>847.23</v>
      </c>
    </row>
    <row r="12" spans="1:12" ht="9" customHeight="1" x14ac:dyDescent="0.15">
      <c r="A12" s="175" t="s">
        <v>90</v>
      </c>
      <c r="B12" s="185">
        <v>10013.74</v>
      </c>
      <c r="C12" s="189">
        <v>0</v>
      </c>
      <c r="D12" s="189">
        <v>0</v>
      </c>
      <c r="E12" s="189">
        <v>1679.31</v>
      </c>
      <c r="F12" s="189">
        <v>79.45</v>
      </c>
      <c r="G12" s="189">
        <v>5511.94</v>
      </c>
      <c r="H12" s="189">
        <v>1154.54</v>
      </c>
      <c r="I12" s="187">
        <v>0</v>
      </c>
      <c r="J12" s="187">
        <v>0</v>
      </c>
      <c r="K12" s="187">
        <v>1360.5</v>
      </c>
      <c r="L12" s="187">
        <v>228</v>
      </c>
    </row>
    <row r="13" spans="1:12" ht="9" customHeight="1" x14ac:dyDescent="0.15">
      <c r="A13" s="175" t="s">
        <v>89</v>
      </c>
      <c r="B13" s="185">
        <v>197898.98</v>
      </c>
      <c r="C13" s="189">
        <v>11.9</v>
      </c>
      <c r="D13" s="189">
        <v>260</v>
      </c>
      <c r="E13" s="189">
        <v>65733.38</v>
      </c>
      <c r="F13" s="189">
        <v>49188.91</v>
      </c>
      <c r="G13" s="189">
        <v>29702.62</v>
      </c>
      <c r="H13" s="189">
        <v>8833.2999999999993</v>
      </c>
      <c r="I13" s="187">
        <v>863.5</v>
      </c>
      <c r="J13" s="187">
        <v>1471.45</v>
      </c>
      <c r="K13" s="187">
        <v>31651.3</v>
      </c>
      <c r="L13" s="187">
        <v>10182.620000000001</v>
      </c>
    </row>
    <row r="14" spans="1:12" ht="9" customHeight="1" x14ac:dyDescent="0.15">
      <c r="A14" s="175" t="s">
        <v>257</v>
      </c>
      <c r="B14" s="185">
        <v>194745.72</v>
      </c>
      <c r="C14" s="189">
        <v>16.7</v>
      </c>
      <c r="D14" s="189">
        <v>0</v>
      </c>
      <c r="E14" s="189">
        <v>80115.62</v>
      </c>
      <c r="F14" s="189">
        <v>28361.68</v>
      </c>
      <c r="G14" s="189">
        <v>28728.3</v>
      </c>
      <c r="H14" s="189">
        <v>6069.7</v>
      </c>
      <c r="I14" s="187">
        <v>0</v>
      </c>
      <c r="J14" s="187">
        <v>0</v>
      </c>
      <c r="K14" s="187">
        <v>43033.73</v>
      </c>
      <c r="L14" s="187">
        <v>8419.99</v>
      </c>
    </row>
    <row r="15" spans="1:12" ht="9" customHeight="1" x14ac:dyDescent="0.15">
      <c r="A15" s="175" t="s">
        <v>88</v>
      </c>
      <c r="B15" s="185">
        <v>256.99</v>
      </c>
      <c r="C15" s="189">
        <v>0</v>
      </c>
      <c r="D15" s="189">
        <v>0</v>
      </c>
      <c r="E15" s="189">
        <v>0</v>
      </c>
      <c r="F15" s="189">
        <v>65.41</v>
      </c>
      <c r="G15" s="189">
        <v>50.7</v>
      </c>
      <c r="H15" s="189">
        <v>23.08</v>
      </c>
      <c r="I15" s="187">
        <v>0</v>
      </c>
      <c r="J15" s="187">
        <v>0</v>
      </c>
      <c r="K15" s="187">
        <v>60.12</v>
      </c>
      <c r="L15" s="187">
        <v>57.68</v>
      </c>
    </row>
    <row r="16" spans="1:12" ht="9" customHeight="1" x14ac:dyDescent="0.15">
      <c r="A16" s="175" t="s">
        <v>87</v>
      </c>
      <c r="B16" s="185">
        <v>4612.8900000000003</v>
      </c>
      <c r="C16" s="189">
        <v>0</v>
      </c>
      <c r="D16" s="189">
        <v>0</v>
      </c>
      <c r="E16" s="189">
        <v>0</v>
      </c>
      <c r="F16" s="189">
        <v>3911.21</v>
      </c>
      <c r="G16" s="189">
        <v>301.8</v>
      </c>
      <c r="H16" s="189">
        <v>270</v>
      </c>
      <c r="I16" s="187">
        <v>0</v>
      </c>
      <c r="J16" s="187">
        <v>35</v>
      </c>
      <c r="K16" s="187">
        <v>89.88</v>
      </c>
      <c r="L16" s="187">
        <v>5</v>
      </c>
    </row>
    <row r="17" spans="1:12" ht="9" customHeight="1" x14ac:dyDescent="0.15">
      <c r="A17" s="175" t="s">
        <v>86</v>
      </c>
      <c r="B17" s="185">
        <v>436.06</v>
      </c>
      <c r="C17" s="189">
        <v>73.45</v>
      </c>
      <c r="D17" s="189">
        <v>287.11</v>
      </c>
      <c r="E17" s="189">
        <v>0</v>
      </c>
      <c r="F17" s="189">
        <v>0</v>
      </c>
      <c r="G17" s="189">
        <v>0</v>
      </c>
      <c r="H17" s="189">
        <v>52.5</v>
      </c>
      <c r="I17" s="187">
        <v>0</v>
      </c>
      <c r="J17" s="187">
        <v>0</v>
      </c>
      <c r="K17" s="187">
        <v>23</v>
      </c>
      <c r="L17" s="187">
        <v>0</v>
      </c>
    </row>
    <row r="18" spans="1:12" ht="9" customHeight="1" x14ac:dyDescent="0.15">
      <c r="A18" s="175" t="s">
        <v>85</v>
      </c>
      <c r="B18" s="185">
        <v>1073.5</v>
      </c>
      <c r="C18" s="189">
        <v>0</v>
      </c>
      <c r="D18" s="189">
        <v>0</v>
      </c>
      <c r="E18" s="189">
        <v>64.400000000000006</v>
      </c>
      <c r="F18" s="189">
        <v>129.55000000000001</v>
      </c>
      <c r="G18" s="189">
        <v>409.3</v>
      </c>
      <c r="H18" s="189">
        <v>432.95</v>
      </c>
      <c r="I18" s="187">
        <v>0</v>
      </c>
      <c r="J18" s="187">
        <v>0</v>
      </c>
      <c r="K18" s="187">
        <v>37.299999999999997</v>
      </c>
      <c r="L18" s="187">
        <v>0</v>
      </c>
    </row>
    <row r="19" spans="1:12" ht="9" customHeight="1" x14ac:dyDescent="0.15">
      <c r="A19" s="175" t="s">
        <v>84</v>
      </c>
      <c r="B19" s="185">
        <v>277760</v>
      </c>
      <c r="C19" s="189">
        <v>0</v>
      </c>
      <c r="D19" s="189">
        <v>0</v>
      </c>
      <c r="E19" s="189">
        <v>205874.52</v>
      </c>
      <c r="F19" s="189">
        <v>49394.12</v>
      </c>
      <c r="G19" s="189">
        <v>3128.6</v>
      </c>
      <c r="H19" s="189">
        <v>482.5</v>
      </c>
      <c r="I19" s="187">
        <v>344.22</v>
      </c>
      <c r="J19" s="187">
        <v>313.5</v>
      </c>
      <c r="K19" s="187">
        <v>15807.19</v>
      </c>
      <c r="L19" s="187">
        <v>2415.35</v>
      </c>
    </row>
    <row r="20" spans="1:12" ht="9" customHeight="1" x14ac:dyDescent="0.15">
      <c r="A20" s="175" t="s">
        <v>83</v>
      </c>
      <c r="B20" s="185">
        <v>1278334.99</v>
      </c>
      <c r="C20" s="189">
        <v>518156.41</v>
      </c>
      <c r="D20" s="189">
        <v>153900.43</v>
      </c>
      <c r="E20" s="189">
        <v>403062.66</v>
      </c>
      <c r="F20" s="189">
        <v>157442.04999999999</v>
      </c>
      <c r="G20" s="189">
        <v>2696.81</v>
      </c>
      <c r="H20" s="189">
        <v>2213.58</v>
      </c>
      <c r="I20" s="187">
        <v>28.15</v>
      </c>
      <c r="J20" s="187">
        <v>25</v>
      </c>
      <c r="K20" s="187">
        <v>31839.59</v>
      </c>
      <c r="L20" s="187">
        <v>8970.31</v>
      </c>
    </row>
    <row r="21" spans="1:12" ht="9" customHeight="1" x14ac:dyDescent="0.15">
      <c r="A21" s="175" t="s">
        <v>287</v>
      </c>
      <c r="B21" s="185">
        <v>14059.68</v>
      </c>
      <c r="C21" s="189">
        <v>0</v>
      </c>
      <c r="D21" s="189">
        <v>0</v>
      </c>
      <c r="E21" s="189">
        <v>820.6</v>
      </c>
      <c r="F21" s="189">
        <v>320</v>
      </c>
      <c r="G21" s="189">
        <v>3102</v>
      </c>
      <c r="H21" s="189">
        <v>643.80999999999995</v>
      </c>
      <c r="I21" s="187">
        <v>611.04999999999995</v>
      </c>
      <c r="J21" s="187">
        <v>630.88</v>
      </c>
      <c r="K21" s="187">
        <v>6123.18</v>
      </c>
      <c r="L21" s="187">
        <v>1808.16</v>
      </c>
    </row>
    <row r="22" spans="1:12" ht="9" customHeight="1" x14ac:dyDescent="0.15">
      <c r="A22" s="175" t="s">
        <v>82</v>
      </c>
      <c r="B22" s="185">
        <v>187.63</v>
      </c>
      <c r="C22" s="189">
        <v>0</v>
      </c>
      <c r="D22" s="189">
        <v>6.15</v>
      </c>
      <c r="E22" s="189">
        <v>0</v>
      </c>
      <c r="F22" s="189">
        <v>75.040000000000006</v>
      </c>
      <c r="G22" s="189">
        <v>1.75</v>
      </c>
      <c r="H22" s="189">
        <v>0.44</v>
      </c>
      <c r="I22" s="187">
        <v>0</v>
      </c>
      <c r="J22" s="187">
        <v>0</v>
      </c>
      <c r="K22" s="187">
        <v>104.25</v>
      </c>
      <c r="L22" s="187">
        <v>0</v>
      </c>
    </row>
    <row r="23" spans="1:12" ht="9" customHeight="1" x14ac:dyDescent="0.15">
      <c r="A23" s="175" t="s">
        <v>81</v>
      </c>
      <c r="B23" s="185">
        <v>603.25</v>
      </c>
      <c r="C23" s="189">
        <v>0</v>
      </c>
      <c r="D23" s="189">
        <v>0</v>
      </c>
      <c r="E23" s="189">
        <v>0</v>
      </c>
      <c r="F23" s="189">
        <v>228.75</v>
      </c>
      <c r="G23" s="189">
        <v>68</v>
      </c>
      <c r="H23" s="189">
        <v>7</v>
      </c>
      <c r="I23" s="187">
        <v>0</v>
      </c>
      <c r="J23" s="187">
        <v>0</v>
      </c>
      <c r="K23" s="187">
        <v>158</v>
      </c>
      <c r="L23" s="187">
        <v>141.5</v>
      </c>
    </row>
    <row r="24" spans="1:12" ht="9" customHeight="1" x14ac:dyDescent="0.15">
      <c r="A24" s="175" t="s">
        <v>80</v>
      </c>
      <c r="B24" s="185">
        <v>7857.78</v>
      </c>
      <c r="C24" s="189">
        <v>0</v>
      </c>
      <c r="D24" s="189">
        <v>0</v>
      </c>
      <c r="E24" s="189">
        <v>399.9</v>
      </c>
      <c r="F24" s="189">
        <v>118.6</v>
      </c>
      <c r="G24" s="189">
        <v>4623.84</v>
      </c>
      <c r="H24" s="189">
        <v>2388.7600000000002</v>
      </c>
      <c r="I24" s="187">
        <v>0</v>
      </c>
      <c r="J24" s="187">
        <v>261</v>
      </c>
      <c r="K24" s="187">
        <v>65.63</v>
      </c>
      <c r="L24" s="187">
        <v>0.05</v>
      </c>
    </row>
    <row r="25" spans="1:12" ht="9" customHeight="1" x14ac:dyDescent="0.15">
      <c r="A25" s="175" t="s">
        <v>79</v>
      </c>
      <c r="B25" s="185">
        <v>335.3</v>
      </c>
      <c r="C25" s="189">
        <v>0</v>
      </c>
      <c r="D25" s="189">
        <v>0</v>
      </c>
      <c r="E25" s="189">
        <v>95</v>
      </c>
      <c r="F25" s="189">
        <v>40.5</v>
      </c>
      <c r="G25" s="189">
        <v>113.4</v>
      </c>
      <c r="H25" s="189">
        <v>33.4</v>
      </c>
      <c r="I25" s="187">
        <v>0</v>
      </c>
      <c r="J25" s="187">
        <v>0</v>
      </c>
      <c r="K25" s="187">
        <v>28</v>
      </c>
      <c r="L25" s="187">
        <v>25</v>
      </c>
    </row>
    <row r="26" spans="1:12" ht="9" customHeight="1" x14ac:dyDescent="0.15">
      <c r="A26" s="175" t="s">
        <v>78</v>
      </c>
      <c r="B26" s="185">
        <v>132290.07</v>
      </c>
      <c r="C26" s="189">
        <v>0</v>
      </c>
      <c r="D26" s="189">
        <v>0</v>
      </c>
      <c r="E26" s="189">
        <v>1350</v>
      </c>
      <c r="F26" s="189">
        <v>833.32</v>
      </c>
      <c r="G26" s="189">
        <v>89044.44</v>
      </c>
      <c r="H26" s="189">
        <v>17530.2</v>
      </c>
      <c r="I26" s="187">
        <v>6259</v>
      </c>
      <c r="J26" s="187">
        <v>1204</v>
      </c>
      <c r="K26" s="187">
        <v>12984.69</v>
      </c>
      <c r="L26" s="187">
        <v>3084.42</v>
      </c>
    </row>
    <row r="27" spans="1:12" ht="9" customHeight="1" x14ac:dyDescent="0.15">
      <c r="A27" s="175" t="s">
        <v>64</v>
      </c>
      <c r="B27" s="185">
        <v>33311.688090000003</v>
      </c>
      <c r="C27" s="189">
        <v>29942.08611</v>
      </c>
      <c r="D27" s="189">
        <v>0</v>
      </c>
      <c r="E27" s="189">
        <v>1359.25</v>
      </c>
      <c r="F27" s="189">
        <v>962.33500000000004</v>
      </c>
      <c r="G27" s="189">
        <v>0</v>
      </c>
      <c r="H27" s="189">
        <v>0</v>
      </c>
      <c r="I27" s="187">
        <v>0</v>
      </c>
      <c r="J27" s="187">
        <v>0</v>
      </c>
      <c r="K27" s="187">
        <v>956.61937</v>
      </c>
      <c r="L27" s="187">
        <v>91.39761</v>
      </c>
    </row>
    <row r="28" spans="1:12" ht="9" customHeight="1" x14ac:dyDescent="0.15">
      <c r="A28" s="175" t="s">
        <v>77</v>
      </c>
      <c r="B28" s="185">
        <v>182526.6</v>
      </c>
      <c r="C28" s="189">
        <v>0</v>
      </c>
      <c r="D28" s="189">
        <v>0</v>
      </c>
      <c r="E28" s="189">
        <v>4014</v>
      </c>
      <c r="F28" s="189">
        <v>5522.75</v>
      </c>
      <c r="G28" s="189">
        <v>97341.87</v>
      </c>
      <c r="H28" s="189">
        <v>47461.7</v>
      </c>
      <c r="I28" s="187">
        <v>970.15</v>
      </c>
      <c r="J28" s="187">
        <v>7127.54</v>
      </c>
      <c r="K28" s="187">
        <v>16913.169999999998</v>
      </c>
      <c r="L28" s="187">
        <v>3175.42</v>
      </c>
    </row>
    <row r="29" spans="1:12" ht="9" customHeight="1" x14ac:dyDescent="0.15">
      <c r="A29" s="175" t="s">
        <v>261</v>
      </c>
      <c r="B29" s="185">
        <v>270028.59999999998</v>
      </c>
      <c r="C29" s="189">
        <v>4.6500000000000004</v>
      </c>
      <c r="D29" s="189">
        <v>25.08</v>
      </c>
      <c r="E29" s="189">
        <v>147872.31</v>
      </c>
      <c r="F29" s="189">
        <v>41884.01</v>
      </c>
      <c r="G29" s="189">
        <v>38898.5</v>
      </c>
      <c r="H29" s="189">
        <v>12069.65</v>
      </c>
      <c r="I29" s="187">
        <v>206</v>
      </c>
      <c r="J29" s="187">
        <v>23</v>
      </c>
      <c r="K29" s="187">
        <v>24689.759999999998</v>
      </c>
      <c r="L29" s="187">
        <v>4355.6400000000003</v>
      </c>
    </row>
    <row r="30" spans="1:12" ht="9" customHeight="1" x14ac:dyDescent="0.15">
      <c r="A30" s="175" t="s">
        <v>76</v>
      </c>
      <c r="B30" s="185">
        <v>2798.95</v>
      </c>
      <c r="C30" s="189">
        <v>0</v>
      </c>
      <c r="D30" s="189">
        <v>55.31</v>
      </c>
      <c r="E30" s="189">
        <v>3</v>
      </c>
      <c r="F30" s="189">
        <v>1534.29</v>
      </c>
      <c r="G30" s="189">
        <v>370.69</v>
      </c>
      <c r="H30" s="189">
        <v>76.75</v>
      </c>
      <c r="I30" s="187">
        <v>0</v>
      </c>
      <c r="J30" s="187">
        <v>0</v>
      </c>
      <c r="K30" s="187">
        <v>726.66</v>
      </c>
      <c r="L30" s="187">
        <v>32.25</v>
      </c>
    </row>
    <row r="31" spans="1:12" ht="9" customHeight="1" x14ac:dyDescent="0.15">
      <c r="A31" s="175" t="s">
        <v>75</v>
      </c>
      <c r="B31" s="185">
        <v>1609.5</v>
      </c>
      <c r="C31" s="189">
        <v>0</v>
      </c>
      <c r="D31" s="189">
        <v>0</v>
      </c>
      <c r="E31" s="189">
        <v>0</v>
      </c>
      <c r="F31" s="189">
        <v>0</v>
      </c>
      <c r="G31" s="189">
        <v>1024.5</v>
      </c>
      <c r="H31" s="189">
        <v>470</v>
      </c>
      <c r="I31" s="187">
        <v>0</v>
      </c>
      <c r="J31" s="187">
        <v>0</v>
      </c>
      <c r="K31" s="187">
        <v>105</v>
      </c>
      <c r="L31" s="187">
        <v>10</v>
      </c>
    </row>
    <row r="32" spans="1:12" ht="9" customHeight="1" x14ac:dyDescent="0.15">
      <c r="A32" s="175" t="s">
        <v>262</v>
      </c>
      <c r="B32" s="185">
        <v>218064.94</v>
      </c>
      <c r="C32" s="189">
        <v>1393.95</v>
      </c>
      <c r="D32" s="189">
        <v>12392.99</v>
      </c>
      <c r="E32" s="189">
        <v>0</v>
      </c>
      <c r="F32" s="189">
        <v>0</v>
      </c>
      <c r="G32" s="189">
        <v>123913.35</v>
      </c>
      <c r="H32" s="189">
        <v>71579.66</v>
      </c>
      <c r="I32" s="187">
        <v>10</v>
      </c>
      <c r="J32" s="187">
        <v>846.5</v>
      </c>
      <c r="K32" s="187">
        <v>5496.24</v>
      </c>
      <c r="L32" s="187">
        <v>2432.25</v>
      </c>
    </row>
    <row r="33" spans="1:24" ht="9" customHeight="1" x14ac:dyDescent="0.15">
      <c r="A33" s="175" t="s">
        <v>74</v>
      </c>
      <c r="B33" s="185">
        <v>5034.05</v>
      </c>
      <c r="C33" s="189">
        <v>0</v>
      </c>
      <c r="D33" s="189">
        <v>0</v>
      </c>
      <c r="E33" s="189">
        <v>273.60000000000002</v>
      </c>
      <c r="F33" s="189">
        <v>56.5</v>
      </c>
      <c r="G33" s="189">
        <v>3696.33</v>
      </c>
      <c r="H33" s="189">
        <v>912.62</v>
      </c>
      <c r="I33" s="187">
        <v>0</v>
      </c>
      <c r="J33" s="187">
        <v>0</v>
      </c>
      <c r="K33" s="187">
        <v>95</v>
      </c>
      <c r="L33" s="187">
        <v>0</v>
      </c>
    </row>
    <row r="34" spans="1:24" ht="9" customHeight="1" x14ac:dyDescent="0.15">
      <c r="A34" s="175" t="s">
        <v>250</v>
      </c>
      <c r="B34" s="185">
        <v>46369.1</v>
      </c>
      <c r="C34" s="189">
        <v>0</v>
      </c>
      <c r="D34" s="189">
        <v>0</v>
      </c>
      <c r="E34" s="189">
        <v>11294.96</v>
      </c>
      <c r="F34" s="189">
        <v>16994.650000000001</v>
      </c>
      <c r="G34" s="189">
        <v>900</v>
      </c>
      <c r="H34" s="189">
        <v>1000</v>
      </c>
      <c r="I34" s="187">
        <v>0</v>
      </c>
      <c r="J34" s="187">
        <v>0</v>
      </c>
      <c r="K34" s="187">
        <v>6480.22</v>
      </c>
      <c r="L34" s="187">
        <v>9699.27</v>
      </c>
    </row>
    <row r="35" spans="1:24" ht="9" customHeight="1" x14ac:dyDescent="0.15">
      <c r="A35" s="175" t="s">
        <v>260</v>
      </c>
      <c r="B35" s="185">
        <v>681749.4939</v>
      </c>
      <c r="C35" s="189">
        <v>0</v>
      </c>
      <c r="D35" s="189">
        <v>344.19389999999999</v>
      </c>
      <c r="E35" s="189">
        <v>71713.61</v>
      </c>
      <c r="F35" s="189">
        <v>35293.769999999997</v>
      </c>
      <c r="G35" s="189">
        <v>209347.63</v>
      </c>
      <c r="H35" s="189">
        <v>247156.51</v>
      </c>
      <c r="I35" s="187">
        <v>3069.8</v>
      </c>
      <c r="J35" s="187">
        <v>30</v>
      </c>
      <c r="K35" s="187">
        <v>60026.47</v>
      </c>
      <c r="L35" s="187">
        <v>54767.51</v>
      </c>
    </row>
    <row r="36" spans="1:24" ht="9" customHeight="1" x14ac:dyDescent="0.15">
      <c r="A36" s="175" t="s">
        <v>73</v>
      </c>
      <c r="B36" s="185">
        <v>523620.01</v>
      </c>
      <c r="C36" s="189">
        <v>0</v>
      </c>
      <c r="D36" s="189">
        <v>0</v>
      </c>
      <c r="E36" s="189">
        <v>11213.17</v>
      </c>
      <c r="F36" s="189">
        <v>2438.2399999999998</v>
      </c>
      <c r="G36" s="189">
        <v>430279.22</v>
      </c>
      <c r="H36" s="189">
        <v>51873.59</v>
      </c>
      <c r="I36" s="187">
        <v>3409.91</v>
      </c>
      <c r="J36" s="187">
        <v>455</v>
      </c>
      <c r="K36" s="187">
        <v>21505.84</v>
      </c>
      <c r="L36" s="187">
        <v>2445.04</v>
      </c>
    </row>
    <row r="37" spans="1:24" ht="9" customHeight="1" x14ac:dyDescent="0.15">
      <c r="A37" s="175" t="s">
        <v>292</v>
      </c>
      <c r="B37" s="185">
        <v>72479.23</v>
      </c>
      <c r="C37" s="189">
        <v>10.45</v>
      </c>
      <c r="D37" s="189">
        <v>0</v>
      </c>
      <c r="E37" s="189">
        <v>14090.65</v>
      </c>
      <c r="F37" s="189">
        <v>4134.67</v>
      </c>
      <c r="G37" s="189">
        <v>3643.96</v>
      </c>
      <c r="H37" s="189">
        <v>1473.36</v>
      </c>
      <c r="I37" s="187">
        <v>4.5</v>
      </c>
      <c r="J37" s="187">
        <v>13</v>
      </c>
      <c r="K37" s="187">
        <v>44325.01</v>
      </c>
      <c r="L37" s="187">
        <v>4783.63</v>
      </c>
    </row>
    <row r="38" spans="1:24" ht="9" customHeight="1" x14ac:dyDescent="0.15">
      <c r="A38" s="175" t="s">
        <v>72</v>
      </c>
      <c r="B38" s="185">
        <v>1004276.94</v>
      </c>
      <c r="C38" s="189">
        <v>0</v>
      </c>
      <c r="D38" s="189">
        <v>0</v>
      </c>
      <c r="E38" s="189">
        <v>135949.16</v>
      </c>
      <c r="F38" s="189">
        <v>827839.87000000104</v>
      </c>
      <c r="G38" s="189">
        <v>10285.290000000001</v>
      </c>
      <c r="H38" s="189">
        <v>16133.11</v>
      </c>
      <c r="I38" s="187">
        <v>431.2</v>
      </c>
      <c r="J38" s="187">
        <v>934.75</v>
      </c>
      <c r="K38" s="187">
        <v>3060.67</v>
      </c>
      <c r="L38" s="187">
        <v>9642.89</v>
      </c>
    </row>
    <row r="39" spans="1:24" ht="4.9000000000000004" customHeight="1" thickBot="1" x14ac:dyDescent="0.2">
      <c r="A39" s="113"/>
      <c r="B39" s="114"/>
      <c r="C39" s="114"/>
      <c r="D39" s="115"/>
      <c r="E39" s="115"/>
      <c r="F39" s="115"/>
      <c r="G39" s="115"/>
      <c r="H39" s="115"/>
      <c r="I39" s="68"/>
      <c r="J39" s="68"/>
      <c r="K39" s="68"/>
      <c r="L39" s="68"/>
    </row>
    <row r="40" spans="1:24" ht="9" customHeight="1" thickTop="1" x14ac:dyDescent="0.15">
      <c r="A40" s="180" t="s">
        <v>290</v>
      </c>
      <c r="B40" s="175"/>
      <c r="C40" s="175"/>
      <c r="D40" s="205"/>
      <c r="E40" s="205"/>
      <c r="F40" s="204"/>
      <c r="G40" s="175"/>
      <c r="H40" s="175"/>
    </row>
    <row r="41" spans="1:24" ht="9" customHeight="1" x14ac:dyDescent="0.15">
      <c r="A41" s="180" t="s">
        <v>53</v>
      </c>
      <c r="B41" s="175"/>
      <c r="C41" s="175"/>
      <c r="D41" s="175"/>
      <c r="E41" s="175"/>
      <c r="F41" s="175"/>
      <c r="G41" s="175"/>
      <c r="H41" s="175"/>
    </row>
    <row r="42" spans="1:24" ht="9" customHeight="1" x14ac:dyDescent="0.15">
      <c r="A42" s="180" t="s">
        <v>71</v>
      </c>
      <c r="B42" s="175"/>
      <c r="C42" s="175"/>
      <c r="D42" s="203"/>
      <c r="E42" s="203"/>
      <c r="F42" s="203"/>
      <c r="G42" s="175"/>
      <c r="H42" s="175"/>
    </row>
    <row r="43" spans="1:24" ht="9" customHeight="1" x14ac:dyDescent="0.15">
      <c r="A43" s="180" t="s">
        <v>70</v>
      </c>
      <c r="B43" s="175"/>
      <c r="C43" s="175"/>
      <c r="D43" s="175"/>
      <c r="E43" s="175"/>
      <c r="F43" s="175"/>
      <c r="G43" s="175"/>
      <c r="H43" s="175"/>
    </row>
    <row r="44" spans="1:24" ht="9" customHeight="1" x14ac:dyDescent="0.15">
      <c r="A44" s="180" t="s">
        <v>69</v>
      </c>
      <c r="B44" s="175"/>
      <c r="C44" s="175"/>
      <c r="D44" s="175"/>
      <c r="E44" s="175"/>
      <c r="F44" s="175"/>
      <c r="G44" s="175"/>
      <c r="H44" s="175"/>
      <c r="L44" s="202"/>
    </row>
    <row r="45" spans="1:24" ht="9" customHeight="1" x14ac:dyDescent="0.2">
      <c r="A45" s="180" t="s">
        <v>68</v>
      </c>
      <c r="B45" s="175"/>
      <c r="C45" s="175"/>
      <c r="D45" s="175"/>
      <c r="E45" s="175"/>
      <c r="F45" s="175"/>
      <c r="G45" s="175"/>
      <c r="H45" s="175"/>
      <c r="U45" s="618"/>
      <c r="V45" s="618"/>
      <c r="W45" s="618"/>
      <c r="X45" s="618"/>
    </row>
    <row r="46" spans="1:24" ht="9" customHeight="1" x14ac:dyDescent="0.2">
      <c r="A46" s="180" t="s">
        <v>278</v>
      </c>
      <c r="B46" s="175"/>
      <c r="C46" s="175"/>
      <c r="D46" s="175"/>
      <c r="E46" s="175"/>
      <c r="F46" s="175"/>
      <c r="G46" s="175"/>
      <c r="H46" s="175"/>
      <c r="U46" s="618"/>
      <c r="V46" s="618"/>
      <c r="W46" s="618"/>
      <c r="X46" s="618"/>
    </row>
    <row r="47" spans="1:24" ht="9" customHeight="1" x14ac:dyDescent="0.2">
      <c r="A47" s="175"/>
      <c r="B47" s="175"/>
      <c r="C47" s="175"/>
      <c r="D47" s="175"/>
      <c r="E47" s="175"/>
      <c r="F47" s="175"/>
      <c r="G47" s="175"/>
      <c r="H47" s="175"/>
      <c r="U47" s="618"/>
      <c r="V47" s="618"/>
      <c r="W47" s="618"/>
      <c r="X47" s="618"/>
    </row>
    <row r="48" spans="1:24" ht="12.75" customHeight="1" x14ac:dyDescent="0.2">
      <c r="A48" s="175"/>
      <c r="B48" s="175"/>
      <c r="C48" s="175"/>
      <c r="D48" s="175"/>
      <c r="E48" s="175"/>
      <c r="F48" s="175"/>
      <c r="G48" s="175"/>
      <c r="H48" s="175"/>
      <c r="U48" s="618"/>
      <c r="V48" s="618"/>
      <c r="W48" s="618"/>
      <c r="X48" s="618"/>
    </row>
    <row r="49" spans="1:12" ht="12.75" customHeight="1" x14ac:dyDescent="0.15">
      <c r="A49" s="175"/>
      <c r="B49" s="175"/>
      <c r="C49" s="175"/>
      <c r="D49" s="175"/>
      <c r="E49" s="175"/>
      <c r="F49" s="175"/>
      <c r="G49" s="175"/>
      <c r="H49" s="175"/>
      <c r="I49" s="172"/>
      <c r="J49" s="172"/>
      <c r="K49" s="172"/>
      <c r="L49" s="172"/>
    </row>
    <row r="50" spans="1:12" ht="12.75" customHeight="1" x14ac:dyDescent="0.15">
      <c r="A50" s="175"/>
      <c r="B50" s="175"/>
      <c r="C50" s="175"/>
      <c r="D50" s="175"/>
      <c r="E50" s="175"/>
      <c r="F50" s="175"/>
      <c r="G50" s="175"/>
      <c r="H50" s="175"/>
      <c r="I50" s="172"/>
      <c r="J50" s="172"/>
      <c r="K50" s="172"/>
      <c r="L50" s="172"/>
    </row>
    <row r="51" spans="1:12" ht="12.75" customHeight="1" x14ac:dyDescent="0.15">
      <c r="A51" s="175"/>
      <c r="B51" s="175"/>
      <c r="C51" s="175"/>
      <c r="D51" s="175"/>
      <c r="E51" s="175"/>
      <c r="F51" s="175"/>
      <c r="G51" s="175"/>
      <c r="H51" s="175"/>
      <c r="I51" s="172"/>
      <c r="J51" s="172"/>
      <c r="K51" s="172"/>
      <c r="L51" s="172"/>
    </row>
    <row r="52" spans="1:12" ht="12.75" customHeight="1" x14ac:dyDescent="0.15">
      <c r="A52" s="175"/>
      <c r="B52" s="175"/>
      <c r="C52" s="175"/>
      <c r="D52" s="175"/>
      <c r="E52" s="175"/>
      <c r="F52" s="175"/>
      <c r="G52" s="175"/>
      <c r="H52" s="175"/>
      <c r="I52" s="172"/>
      <c r="J52" s="172"/>
      <c r="K52" s="172"/>
      <c r="L52" s="172"/>
    </row>
    <row r="53" spans="1:12" ht="12.75" customHeight="1" x14ac:dyDescent="0.15">
      <c r="A53" s="175"/>
      <c r="B53" s="175"/>
      <c r="C53" s="175"/>
      <c r="D53" s="175"/>
      <c r="E53" s="175"/>
      <c r="F53" s="175"/>
      <c r="G53" s="175"/>
      <c r="H53" s="175"/>
      <c r="I53" s="172"/>
      <c r="J53" s="172"/>
      <c r="K53" s="172"/>
      <c r="L53" s="172"/>
    </row>
    <row r="54" spans="1:12" ht="12.75" customHeight="1" x14ac:dyDescent="0.15">
      <c r="A54" s="175"/>
      <c r="B54" s="175"/>
      <c r="C54" s="175"/>
      <c r="D54" s="175"/>
      <c r="E54" s="175"/>
      <c r="F54" s="175"/>
      <c r="G54" s="175"/>
      <c r="H54" s="175"/>
      <c r="I54" s="172"/>
      <c r="J54" s="172"/>
      <c r="K54" s="172"/>
      <c r="L54" s="172"/>
    </row>
    <row r="55" spans="1:12" ht="12.75" customHeight="1" x14ac:dyDescent="0.15">
      <c r="A55" s="175"/>
      <c r="B55" s="175"/>
      <c r="C55" s="175"/>
      <c r="D55" s="175"/>
      <c r="E55" s="175"/>
      <c r="F55" s="175"/>
      <c r="G55" s="175"/>
      <c r="H55" s="175"/>
      <c r="I55" s="172"/>
      <c r="J55" s="172"/>
      <c r="K55" s="172"/>
      <c r="L55" s="172"/>
    </row>
    <row r="56" spans="1:12" ht="12.75" customHeight="1" x14ac:dyDescent="0.15">
      <c r="A56" s="175"/>
      <c r="B56" s="175"/>
      <c r="C56" s="175"/>
      <c r="D56" s="175"/>
      <c r="E56" s="175"/>
      <c r="F56" s="175"/>
      <c r="G56" s="175"/>
      <c r="H56" s="175"/>
      <c r="I56" s="172"/>
      <c r="J56" s="172"/>
      <c r="K56" s="172"/>
      <c r="L56" s="172"/>
    </row>
    <row r="57" spans="1:12" ht="12.75" customHeight="1" x14ac:dyDescent="0.15">
      <c r="A57" s="175"/>
      <c r="B57" s="175"/>
      <c r="C57" s="175"/>
      <c r="D57" s="175"/>
      <c r="E57" s="175"/>
      <c r="F57" s="175"/>
      <c r="G57" s="175"/>
      <c r="H57" s="175"/>
      <c r="I57" s="172"/>
      <c r="J57" s="172"/>
      <c r="K57" s="172"/>
      <c r="L57" s="172"/>
    </row>
    <row r="58" spans="1:12" ht="12.75" customHeight="1" x14ac:dyDescent="0.15">
      <c r="A58" s="175"/>
      <c r="B58" s="175"/>
      <c r="C58" s="175"/>
      <c r="D58" s="175"/>
      <c r="E58" s="175"/>
      <c r="F58" s="175"/>
      <c r="G58" s="175"/>
      <c r="H58" s="175"/>
      <c r="I58" s="172"/>
      <c r="J58" s="172"/>
      <c r="K58" s="172"/>
      <c r="L58" s="172"/>
    </row>
    <row r="59" spans="1:12" ht="12.75" customHeight="1" x14ac:dyDescent="0.15">
      <c r="A59" s="175"/>
      <c r="B59" s="175"/>
      <c r="C59" s="175"/>
      <c r="D59" s="175"/>
      <c r="E59" s="175"/>
      <c r="F59" s="175"/>
      <c r="G59" s="175"/>
      <c r="H59" s="175"/>
      <c r="I59" s="172"/>
      <c r="J59" s="172"/>
      <c r="K59" s="172"/>
      <c r="L59" s="172"/>
    </row>
    <row r="60" spans="1:12" ht="12.75" customHeight="1" x14ac:dyDescent="0.15">
      <c r="A60" s="175"/>
      <c r="B60" s="175"/>
      <c r="C60" s="175"/>
      <c r="D60" s="175"/>
      <c r="E60" s="175"/>
      <c r="F60" s="175"/>
      <c r="G60" s="175"/>
      <c r="H60" s="175"/>
      <c r="I60" s="172"/>
      <c r="J60" s="172"/>
      <c r="K60" s="172"/>
      <c r="L60" s="172"/>
    </row>
    <row r="61" spans="1:12" ht="12.75" customHeight="1" x14ac:dyDescent="0.15">
      <c r="A61" s="175"/>
      <c r="B61" s="175"/>
      <c r="C61" s="175"/>
      <c r="D61" s="175"/>
      <c r="E61" s="175"/>
      <c r="F61" s="175"/>
      <c r="G61" s="175"/>
      <c r="H61" s="175"/>
      <c r="I61" s="172"/>
      <c r="J61" s="172"/>
      <c r="K61" s="172"/>
      <c r="L61" s="172"/>
    </row>
    <row r="62" spans="1:12" ht="12.75" customHeight="1" x14ac:dyDescent="0.15">
      <c r="A62" s="175"/>
      <c r="B62" s="175"/>
      <c r="C62" s="175"/>
      <c r="D62" s="175"/>
      <c r="E62" s="175"/>
      <c r="F62" s="175"/>
      <c r="G62" s="175"/>
      <c r="H62" s="175"/>
      <c r="I62" s="172"/>
      <c r="J62" s="172"/>
      <c r="K62" s="172"/>
      <c r="L62" s="172"/>
    </row>
    <row r="63" spans="1:12" ht="12.75" customHeight="1" x14ac:dyDescent="0.15">
      <c r="A63" s="175"/>
      <c r="B63" s="175"/>
      <c r="C63" s="175"/>
      <c r="D63" s="175"/>
      <c r="E63" s="175"/>
      <c r="F63" s="175"/>
      <c r="G63" s="175"/>
      <c r="H63" s="175"/>
      <c r="I63" s="172"/>
      <c r="J63" s="172"/>
      <c r="K63" s="172"/>
      <c r="L63" s="172"/>
    </row>
    <row r="64" spans="1:12" ht="12.75" customHeight="1" x14ac:dyDescent="0.15">
      <c r="A64" s="175"/>
      <c r="B64" s="175"/>
      <c r="C64" s="175"/>
      <c r="D64" s="175"/>
      <c r="E64" s="175"/>
      <c r="F64" s="175"/>
      <c r="G64" s="175"/>
      <c r="H64" s="175"/>
      <c r="I64" s="172"/>
      <c r="J64" s="172"/>
      <c r="K64" s="172"/>
      <c r="L64" s="172"/>
    </row>
    <row r="65" spans="1:12" ht="12.75" customHeight="1" x14ac:dyDescent="0.15">
      <c r="A65" s="175"/>
      <c r="B65" s="175"/>
      <c r="C65" s="175"/>
      <c r="D65" s="175"/>
      <c r="E65" s="175"/>
      <c r="F65" s="175"/>
      <c r="G65" s="175"/>
      <c r="H65" s="175"/>
      <c r="I65" s="172"/>
      <c r="J65" s="172"/>
      <c r="K65" s="172"/>
      <c r="L65" s="172"/>
    </row>
    <row r="66" spans="1:12" ht="12.75" customHeight="1" x14ac:dyDescent="0.15">
      <c r="A66" s="175"/>
      <c r="B66" s="175"/>
      <c r="C66" s="175"/>
      <c r="D66" s="175"/>
      <c r="E66" s="175"/>
      <c r="F66" s="175"/>
      <c r="G66" s="175"/>
      <c r="H66" s="175"/>
      <c r="I66" s="172"/>
      <c r="J66" s="172"/>
      <c r="K66" s="172"/>
      <c r="L66" s="172"/>
    </row>
    <row r="67" spans="1:12" ht="12.75" customHeight="1" x14ac:dyDescent="0.15">
      <c r="A67" s="175"/>
      <c r="B67" s="175"/>
      <c r="C67" s="175"/>
      <c r="D67" s="175"/>
      <c r="E67" s="175"/>
      <c r="F67" s="175"/>
      <c r="G67" s="175"/>
      <c r="H67" s="175"/>
      <c r="I67" s="172"/>
      <c r="J67" s="172"/>
      <c r="K67" s="172"/>
      <c r="L67" s="172"/>
    </row>
    <row r="68" spans="1:12" ht="12.75" customHeight="1" x14ac:dyDescent="0.15">
      <c r="A68" s="175"/>
      <c r="B68" s="175"/>
      <c r="C68" s="175"/>
      <c r="D68" s="175"/>
      <c r="E68" s="175"/>
      <c r="F68" s="175"/>
      <c r="G68" s="175"/>
      <c r="H68" s="175"/>
      <c r="I68" s="172"/>
      <c r="J68" s="172"/>
      <c r="K68" s="172"/>
      <c r="L68" s="172"/>
    </row>
    <row r="69" spans="1:12" ht="12.75" customHeight="1" x14ac:dyDescent="0.15">
      <c r="A69" s="175"/>
      <c r="B69" s="175"/>
      <c r="C69" s="175"/>
      <c r="D69" s="175"/>
      <c r="E69" s="175"/>
      <c r="F69" s="175"/>
      <c r="G69" s="175"/>
      <c r="H69" s="175"/>
      <c r="I69" s="172"/>
      <c r="J69" s="172"/>
      <c r="K69" s="172"/>
      <c r="L69" s="172"/>
    </row>
    <row r="70" spans="1:12" ht="12.75" customHeight="1" x14ac:dyDescent="0.15">
      <c r="A70" s="175"/>
      <c r="B70" s="175"/>
      <c r="C70" s="175"/>
      <c r="D70" s="175"/>
      <c r="E70" s="175"/>
      <c r="F70" s="175"/>
      <c r="G70" s="175"/>
      <c r="H70" s="175"/>
      <c r="I70" s="172"/>
      <c r="J70" s="172"/>
      <c r="K70" s="172"/>
      <c r="L70" s="172"/>
    </row>
    <row r="71" spans="1:12" ht="12.75" customHeight="1" x14ac:dyDescent="0.15">
      <c r="A71" s="175"/>
      <c r="B71" s="175"/>
      <c r="C71" s="175"/>
      <c r="D71" s="175"/>
      <c r="E71" s="175"/>
      <c r="F71" s="175"/>
      <c r="G71" s="175"/>
      <c r="H71" s="175"/>
      <c r="I71" s="172"/>
      <c r="J71" s="172"/>
      <c r="K71" s="172"/>
      <c r="L71" s="172"/>
    </row>
    <row r="72" spans="1:12" ht="12.75" customHeight="1" x14ac:dyDescent="0.15">
      <c r="A72" s="175"/>
      <c r="B72" s="175"/>
      <c r="C72" s="175"/>
      <c r="D72" s="175"/>
      <c r="E72" s="175"/>
      <c r="F72" s="175"/>
      <c r="G72" s="175"/>
      <c r="H72" s="175"/>
      <c r="I72" s="172"/>
      <c r="J72" s="172"/>
      <c r="K72" s="172"/>
      <c r="L72" s="172"/>
    </row>
    <row r="73" spans="1:12" ht="12.75" customHeight="1" x14ac:dyDescent="0.15">
      <c r="A73" s="175"/>
      <c r="B73" s="175"/>
      <c r="C73" s="175"/>
      <c r="D73" s="175"/>
      <c r="E73" s="175"/>
      <c r="F73" s="175"/>
      <c r="G73" s="175"/>
      <c r="H73" s="175"/>
      <c r="I73" s="172"/>
      <c r="J73" s="172"/>
      <c r="K73" s="172"/>
      <c r="L73" s="172"/>
    </row>
    <row r="74" spans="1:12" ht="12.75" customHeight="1" x14ac:dyDescent="0.15">
      <c r="A74" s="175"/>
      <c r="B74" s="175"/>
      <c r="C74" s="175"/>
      <c r="D74" s="175"/>
      <c r="E74" s="175"/>
      <c r="F74" s="175"/>
      <c r="G74" s="175"/>
      <c r="H74" s="175"/>
      <c r="I74" s="172"/>
      <c r="J74" s="172"/>
      <c r="K74" s="172"/>
      <c r="L74" s="172"/>
    </row>
    <row r="75" spans="1:12" ht="12.75" customHeight="1" x14ac:dyDescent="0.15">
      <c r="A75" s="175"/>
      <c r="B75" s="175"/>
      <c r="C75" s="175"/>
      <c r="D75" s="175"/>
      <c r="E75" s="175"/>
      <c r="F75" s="175"/>
      <c r="G75" s="175"/>
      <c r="H75" s="175"/>
      <c r="I75" s="172"/>
      <c r="J75" s="172"/>
      <c r="K75" s="172"/>
      <c r="L75" s="172"/>
    </row>
    <row r="76" spans="1:12" ht="12.75" customHeight="1" x14ac:dyDescent="0.15">
      <c r="A76" s="175"/>
      <c r="B76" s="175"/>
      <c r="C76" s="175"/>
      <c r="D76" s="175"/>
      <c r="E76" s="175"/>
      <c r="F76" s="175"/>
      <c r="G76" s="175"/>
      <c r="H76" s="175"/>
      <c r="I76" s="172"/>
      <c r="J76" s="172"/>
      <c r="K76" s="172"/>
      <c r="L76" s="172"/>
    </row>
    <row r="77" spans="1:12" ht="12.75" customHeight="1" x14ac:dyDescent="0.15">
      <c r="A77" s="175"/>
      <c r="B77" s="175"/>
      <c r="C77" s="175"/>
      <c r="D77" s="175"/>
      <c r="E77" s="175"/>
      <c r="F77" s="175"/>
      <c r="G77" s="175"/>
      <c r="H77" s="175"/>
      <c r="I77" s="172"/>
      <c r="J77" s="172"/>
      <c r="K77" s="172"/>
      <c r="L77" s="172"/>
    </row>
    <row r="78" spans="1:12" ht="12.75" customHeight="1" x14ac:dyDescent="0.15">
      <c r="A78" s="175"/>
      <c r="B78" s="175"/>
      <c r="C78" s="175"/>
      <c r="D78" s="175"/>
      <c r="E78" s="175"/>
      <c r="F78" s="175"/>
      <c r="G78" s="175"/>
      <c r="H78" s="175"/>
      <c r="I78" s="172"/>
      <c r="J78" s="172"/>
      <c r="K78" s="172"/>
      <c r="L78" s="172"/>
    </row>
    <row r="79" spans="1:12" ht="12.75" customHeight="1" x14ac:dyDescent="0.15">
      <c r="A79" s="175"/>
      <c r="B79" s="175"/>
      <c r="C79" s="175"/>
      <c r="D79" s="175"/>
      <c r="E79" s="175"/>
      <c r="F79" s="175"/>
      <c r="G79" s="175"/>
      <c r="H79" s="175"/>
      <c r="I79" s="172"/>
      <c r="J79" s="172"/>
      <c r="K79" s="172"/>
      <c r="L79" s="172"/>
    </row>
    <row r="80" spans="1:12" ht="12.75" customHeight="1" x14ac:dyDescent="0.15">
      <c r="A80" s="175"/>
      <c r="B80" s="175"/>
      <c r="C80" s="175"/>
      <c r="D80" s="175"/>
      <c r="E80" s="175"/>
      <c r="F80" s="175"/>
      <c r="G80" s="175"/>
      <c r="H80" s="175"/>
      <c r="I80" s="172"/>
      <c r="J80" s="172"/>
      <c r="K80" s="172"/>
      <c r="L80" s="172"/>
    </row>
    <row r="81" spans="1:12" ht="12.75" customHeight="1" x14ac:dyDescent="0.15">
      <c r="A81" s="175"/>
      <c r="B81" s="175"/>
      <c r="C81" s="175"/>
      <c r="D81" s="175"/>
      <c r="E81" s="175"/>
      <c r="F81" s="175"/>
      <c r="G81" s="175"/>
      <c r="H81" s="175"/>
      <c r="I81" s="172"/>
      <c r="J81" s="172"/>
      <c r="K81" s="172"/>
      <c r="L81" s="172"/>
    </row>
    <row r="82" spans="1:12" ht="12.75" customHeight="1" x14ac:dyDescent="0.15">
      <c r="A82" s="175"/>
      <c r="B82" s="175"/>
      <c r="C82" s="175"/>
      <c r="D82" s="175"/>
      <c r="E82" s="175"/>
      <c r="F82" s="175"/>
      <c r="G82" s="175"/>
      <c r="H82" s="175"/>
      <c r="I82" s="172"/>
      <c r="J82" s="172"/>
      <c r="K82" s="172"/>
      <c r="L82" s="172"/>
    </row>
    <row r="83" spans="1:12" ht="12.75" customHeight="1" x14ac:dyDescent="0.15">
      <c r="A83" s="175"/>
      <c r="B83" s="175"/>
      <c r="C83" s="175"/>
      <c r="D83" s="175"/>
      <c r="E83" s="175"/>
      <c r="F83" s="175"/>
      <c r="G83" s="175"/>
      <c r="H83" s="175"/>
      <c r="I83" s="172"/>
      <c r="J83" s="172"/>
      <c r="K83" s="172"/>
      <c r="L83" s="172"/>
    </row>
    <row r="84" spans="1:12" ht="12.75" customHeight="1" x14ac:dyDescent="0.15">
      <c r="A84" s="175"/>
      <c r="B84" s="175"/>
      <c r="C84" s="175"/>
      <c r="D84" s="175"/>
      <c r="E84" s="175"/>
      <c r="F84" s="175"/>
      <c r="G84" s="175"/>
      <c r="H84" s="175"/>
      <c r="I84" s="172"/>
      <c r="J84" s="172"/>
      <c r="K84" s="172"/>
      <c r="L84" s="172"/>
    </row>
    <row r="85" spans="1:12" ht="12.75" customHeight="1" x14ac:dyDescent="0.15">
      <c r="A85" s="175"/>
      <c r="B85" s="175"/>
      <c r="C85" s="175"/>
      <c r="D85" s="175"/>
      <c r="E85" s="175"/>
      <c r="F85" s="175"/>
      <c r="G85" s="175"/>
      <c r="H85" s="175"/>
      <c r="I85" s="172"/>
      <c r="J85" s="172"/>
      <c r="K85" s="172"/>
      <c r="L85" s="172"/>
    </row>
    <row r="86" spans="1:12" ht="12.75" customHeight="1" x14ac:dyDescent="0.15">
      <c r="I86" s="172"/>
      <c r="J86" s="172"/>
      <c r="K86" s="172"/>
      <c r="L86" s="172"/>
    </row>
    <row r="87" spans="1:12" ht="12.75" customHeight="1" x14ac:dyDescent="0.15">
      <c r="I87" s="172"/>
      <c r="J87" s="172"/>
      <c r="K87" s="172"/>
      <c r="L87" s="172"/>
    </row>
    <row r="88" spans="1:12" ht="12.75" customHeight="1" x14ac:dyDescent="0.15">
      <c r="I88" s="172"/>
      <c r="J88" s="172"/>
      <c r="K88" s="172"/>
      <c r="L88" s="172"/>
    </row>
    <row r="89" spans="1:12" ht="12.75" customHeight="1" x14ac:dyDescent="0.15">
      <c r="I89" s="172"/>
      <c r="J89" s="172"/>
      <c r="K89" s="172"/>
      <c r="L89" s="172"/>
    </row>
    <row r="90" spans="1:12" ht="12.75" customHeight="1" x14ac:dyDescent="0.15">
      <c r="I90" s="172"/>
      <c r="J90" s="172"/>
      <c r="K90" s="172"/>
      <c r="L90" s="172"/>
    </row>
    <row r="91" spans="1:12" ht="12.75" customHeight="1" x14ac:dyDescent="0.15">
      <c r="I91" s="172"/>
      <c r="J91" s="172"/>
      <c r="K91" s="172"/>
      <c r="L91" s="172"/>
    </row>
    <row r="92" spans="1:12" ht="12.75" customHeight="1" x14ac:dyDescent="0.15">
      <c r="I92" s="172"/>
      <c r="J92" s="172"/>
      <c r="K92" s="172"/>
      <c r="L92" s="172"/>
    </row>
    <row r="93" spans="1:12" ht="12.75" customHeight="1" x14ac:dyDescent="0.15">
      <c r="I93" s="172"/>
      <c r="J93" s="172"/>
      <c r="K93" s="172"/>
      <c r="L93" s="172"/>
    </row>
    <row r="94" spans="1:12" ht="12.75" customHeight="1" x14ac:dyDescent="0.15">
      <c r="I94" s="172"/>
      <c r="J94" s="172"/>
      <c r="K94" s="172"/>
      <c r="L94" s="172"/>
    </row>
    <row r="95" spans="1:12" ht="12.75" customHeight="1" x14ac:dyDescent="0.15">
      <c r="I95" s="172"/>
      <c r="J95" s="172"/>
      <c r="K95" s="172"/>
      <c r="L95" s="172"/>
    </row>
    <row r="96" spans="1:12" ht="12.75" customHeight="1" x14ac:dyDescent="0.15">
      <c r="I96" s="172"/>
      <c r="J96" s="172"/>
      <c r="K96" s="172"/>
      <c r="L96" s="172"/>
    </row>
    <row r="97" s="172" customFormat="1" ht="12.75" customHeight="1" x14ac:dyDescent="0.15"/>
    <row r="98" s="172" customFormat="1" ht="12.75" customHeight="1" x14ac:dyDescent="0.15"/>
    <row r="99" s="172" customFormat="1" ht="12.75" customHeight="1" x14ac:dyDescent="0.15"/>
    <row r="100" s="172" customFormat="1" ht="12.75" customHeight="1" x14ac:dyDescent="0.15"/>
    <row r="101" s="172" customFormat="1" ht="12.75" customHeight="1" x14ac:dyDescent="0.15"/>
    <row r="102" s="172" customFormat="1" ht="12.75" customHeight="1" x14ac:dyDescent="0.15"/>
    <row r="103" s="172" customFormat="1" ht="12.75" customHeight="1" x14ac:dyDescent="0.15"/>
    <row r="104" s="172" customFormat="1" ht="12.75" customHeight="1" x14ac:dyDescent="0.15"/>
    <row r="105" s="172" customFormat="1" ht="12.75" customHeight="1" x14ac:dyDescent="0.15"/>
    <row r="106" s="172" customFormat="1" ht="12.75" customHeight="1" x14ac:dyDescent="0.15"/>
    <row r="107" s="172" customFormat="1" ht="12.75" customHeight="1" x14ac:dyDescent="0.15"/>
    <row r="108" s="172" customFormat="1" ht="12.75" customHeight="1" x14ac:dyDescent="0.15"/>
    <row r="109" s="172" customFormat="1" ht="12.75" customHeight="1" x14ac:dyDescent="0.15"/>
    <row r="110" s="172" customFormat="1" ht="12.75" customHeight="1" x14ac:dyDescent="0.15"/>
    <row r="111" s="172" customFormat="1" ht="12.75" customHeight="1" x14ac:dyDescent="0.15"/>
    <row r="112" s="172" customFormat="1" ht="12.75" customHeight="1" x14ac:dyDescent="0.15"/>
    <row r="113" s="172" customFormat="1" ht="12.75" customHeight="1" x14ac:dyDescent="0.15"/>
    <row r="114" s="172" customFormat="1" ht="12.75" customHeight="1" x14ac:dyDescent="0.15"/>
    <row r="115" s="172" customFormat="1" ht="12.75" customHeight="1" x14ac:dyDescent="0.15"/>
    <row r="116" s="172" customFormat="1" ht="12.75" customHeight="1" x14ac:dyDescent="0.15"/>
    <row r="117" s="172" customFormat="1" ht="12.75" customHeight="1" x14ac:dyDescent="0.15"/>
    <row r="118" s="172" customFormat="1" ht="12.75" customHeight="1" x14ac:dyDescent="0.15"/>
    <row r="119" s="172" customFormat="1" ht="12.75" customHeight="1" x14ac:dyDescent="0.15"/>
    <row r="120" s="172" customFormat="1" ht="12.75" customHeight="1" x14ac:dyDescent="0.15"/>
    <row r="121" s="172" customFormat="1" ht="12.75" customHeight="1" x14ac:dyDescent="0.15"/>
    <row r="122" s="172" customFormat="1" ht="12.75" customHeight="1" x14ac:dyDescent="0.15"/>
    <row r="123" s="172" customFormat="1" ht="12.75" customHeight="1" x14ac:dyDescent="0.15"/>
    <row r="124" s="172" customFormat="1" ht="12.75" customHeight="1" x14ac:dyDescent="0.15"/>
    <row r="125" s="172" customFormat="1" ht="12.75" customHeight="1" x14ac:dyDescent="0.15"/>
    <row r="126" s="172" customFormat="1" ht="12.75" customHeight="1" x14ac:dyDescent="0.15"/>
    <row r="127" s="172" customFormat="1" ht="12.75" customHeight="1" x14ac:dyDescent="0.15"/>
    <row r="128" s="172" customFormat="1" ht="12.75" customHeight="1" x14ac:dyDescent="0.15"/>
    <row r="129" s="172" customFormat="1" ht="12.75" customHeight="1" x14ac:dyDescent="0.15"/>
    <row r="130" s="172" customFormat="1" ht="12.75" customHeight="1" x14ac:dyDescent="0.15"/>
    <row r="131" s="172" customFormat="1" ht="12.75" customHeight="1" x14ac:dyDescent="0.15"/>
    <row r="132" s="172" customFormat="1" ht="12.75" customHeight="1" x14ac:dyDescent="0.15"/>
    <row r="133" s="172" customFormat="1" ht="12.75" customHeight="1" x14ac:dyDescent="0.15"/>
    <row r="134" s="172" customFormat="1" ht="12.75" customHeight="1" x14ac:dyDescent="0.15"/>
    <row r="135" s="172" customFormat="1" ht="12.75" customHeight="1" x14ac:dyDescent="0.15"/>
    <row r="136" s="172" customFormat="1" ht="12.75" customHeight="1" x14ac:dyDescent="0.15"/>
    <row r="137" s="172" customFormat="1" ht="12.75" customHeight="1" x14ac:dyDescent="0.15"/>
    <row r="138" s="172" customFormat="1" ht="12.75" customHeight="1" x14ac:dyDescent="0.15"/>
    <row r="139" s="172" customFormat="1" ht="12.75" customHeight="1" x14ac:dyDescent="0.15"/>
    <row r="140" s="172" customFormat="1" ht="12.75" customHeight="1" x14ac:dyDescent="0.15"/>
    <row r="141" s="172" customFormat="1" ht="12.75" customHeight="1" x14ac:dyDescent="0.15"/>
    <row r="142" s="172" customFormat="1" ht="12.75" customHeight="1" x14ac:dyDescent="0.15"/>
    <row r="143" s="172" customFormat="1" ht="12.75" customHeight="1" x14ac:dyDescent="0.15"/>
    <row r="144" s="172" customFormat="1" ht="12.75" customHeight="1" x14ac:dyDescent="0.15"/>
    <row r="145" s="172" customFormat="1" ht="12.75" customHeight="1" x14ac:dyDescent="0.15"/>
    <row r="146" s="172" customFormat="1" ht="12.75" customHeight="1" x14ac:dyDescent="0.15"/>
    <row r="147" s="172" customFormat="1" ht="12.75" customHeight="1" x14ac:dyDescent="0.15"/>
    <row r="148" s="172" customFormat="1" ht="12.75" customHeight="1" x14ac:dyDescent="0.15"/>
    <row r="149" s="172" customFormat="1" ht="12.75" customHeight="1" x14ac:dyDescent="0.15"/>
    <row r="150" s="172" customFormat="1" ht="12.75" customHeight="1" x14ac:dyDescent="0.15"/>
    <row r="151" s="172" customFormat="1" ht="12.75" customHeight="1" x14ac:dyDescent="0.15"/>
    <row r="152" s="172" customFormat="1" ht="12.75" customHeight="1" x14ac:dyDescent="0.15"/>
    <row r="153" s="172" customFormat="1" ht="12.75" customHeight="1" x14ac:dyDescent="0.15"/>
    <row r="154" s="172" customFormat="1" ht="12.75" customHeight="1" x14ac:dyDescent="0.15"/>
    <row r="155" s="172" customFormat="1" ht="12.75" customHeight="1" x14ac:dyDescent="0.15"/>
    <row r="156" s="172" customFormat="1" ht="12.75" customHeight="1" x14ac:dyDescent="0.15"/>
    <row r="157" s="172" customFormat="1" ht="12.75" customHeight="1" x14ac:dyDescent="0.15"/>
    <row r="158" s="172" customFormat="1" ht="12.75" customHeight="1" x14ac:dyDescent="0.15"/>
    <row r="159" s="172" customFormat="1" ht="12.75" customHeight="1" x14ac:dyDescent="0.15"/>
    <row r="160" s="172" customFormat="1" ht="12.75" customHeight="1" x14ac:dyDescent="0.15"/>
    <row r="161" s="172" customFormat="1" ht="12.75" customHeight="1" x14ac:dyDescent="0.15"/>
    <row r="162" s="172" customFormat="1" ht="12.75" customHeight="1" x14ac:dyDescent="0.15"/>
    <row r="163" s="172" customFormat="1" ht="12.75" customHeight="1" x14ac:dyDescent="0.15"/>
    <row r="164" s="172" customFormat="1" ht="12.75" customHeight="1" x14ac:dyDescent="0.15"/>
    <row r="165" s="172" customFormat="1" ht="12.75" customHeight="1" x14ac:dyDescent="0.15"/>
    <row r="166" s="172" customFormat="1" ht="12.75" customHeight="1" x14ac:dyDescent="0.15"/>
    <row r="167" s="172" customFormat="1" ht="12.75" customHeight="1" x14ac:dyDescent="0.15"/>
    <row r="168" s="172" customFormat="1" ht="12.75" customHeight="1" x14ac:dyDescent="0.15"/>
    <row r="169" s="172" customFormat="1" ht="12.75" customHeight="1" x14ac:dyDescent="0.15"/>
    <row r="170" s="172" customFormat="1" ht="12.75" customHeight="1" x14ac:dyDescent="0.15"/>
    <row r="171" s="172" customFormat="1" ht="12.75" customHeight="1" x14ac:dyDescent="0.15"/>
    <row r="172" s="172" customFormat="1" ht="12.75" customHeight="1" x14ac:dyDescent="0.15"/>
    <row r="173" s="172" customFormat="1" ht="12.75" customHeight="1" x14ac:dyDescent="0.15"/>
    <row r="174" s="172" customFormat="1" ht="12.75" customHeight="1" x14ac:dyDescent="0.15"/>
    <row r="175" s="172" customFormat="1" ht="12.75" customHeight="1" x14ac:dyDescent="0.15"/>
    <row r="176" s="172" customFormat="1" ht="12.75" customHeight="1" x14ac:dyDescent="0.15"/>
    <row r="177" s="172" customFormat="1" ht="12.75" customHeight="1" x14ac:dyDescent="0.15"/>
    <row r="178" s="172" customFormat="1" ht="12.75" customHeight="1" x14ac:dyDescent="0.15"/>
    <row r="179" s="172" customFormat="1" ht="12.75" customHeight="1" x14ac:dyDescent="0.15"/>
    <row r="180" s="172" customFormat="1" ht="12.75" customHeight="1" x14ac:dyDescent="0.15"/>
    <row r="181" s="172" customFormat="1" ht="12.75" customHeight="1" x14ac:dyDescent="0.15"/>
    <row r="182" s="172" customFormat="1" ht="12.75" customHeight="1" x14ac:dyDescent="0.15"/>
    <row r="183" s="172" customFormat="1" ht="12.75" customHeight="1" x14ac:dyDescent="0.15"/>
    <row r="184" s="172" customFormat="1" ht="12.75" customHeight="1" x14ac:dyDescent="0.15"/>
    <row r="185" s="172" customFormat="1" ht="12.75" customHeight="1" x14ac:dyDescent="0.15"/>
    <row r="186" s="172" customFormat="1" ht="12.75" customHeight="1" x14ac:dyDescent="0.15"/>
    <row r="187" s="172" customFormat="1" ht="12.75" customHeight="1" x14ac:dyDescent="0.15"/>
    <row r="188" s="172" customFormat="1" ht="12.75" customHeight="1" x14ac:dyDescent="0.15"/>
    <row r="189" s="172" customFormat="1" ht="12.75" customHeight="1" x14ac:dyDescent="0.15"/>
    <row r="190" s="172" customFormat="1" ht="12.75" customHeight="1" x14ac:dyDescent="0.15"/>
    <row r="191" s="172" customFormat="1" ht="12.75" customHeight="1" x14ac:dyDescent="0.15"/>
    <row r="192" s="172" customFormat="1" ht="12.75" customHeight="1" x14ac:dyDescent="0.15"/>
    <row r="193" s="172" customFormat="1" ht="12.75" customHeight="1" x14ac:dyDescent="0.15"/>
    <row r="194" s="172" customFormat="1" ht="12.75" customHeight="1" x14ac:dyDescent="0.15"/>
    <row r="195" s="172" customFormat="1" ht="12.75" customHeight="1" x14ac:dyDescent="0.15"/>
    <row r="196" s="172" customFormat="1" ht="12.75" customHeight="1" x14ac:dyDescent="0.15"/>
    <row r="197" s="172" customFormat="1" ht="12.75" customHeight="1" x14ac:dyDescent="0.15"/>
    <row r="198" s="172" customFormat="1" ht="12.75" customHeight="1" x14ac:dyDescent="0.15"/>
    <row r="199" s="172" customFormat="1" ht="12.75" customHeight="1" x14ac:dyDescent="0.15"/>
    <row r="200" s="172" customFormat="1" ht="12.75" customHeight="1" x14ac:dyDescent="0.15"/>
    <row r="201" s="172" customFormat="1" ht="12.75" customHeight="1" x14ac:dyDescent="0.15"/>
    <row r="202" s="172" customFormat="1" ht="12.75" customHeight="1" x14ac:dyDescent="0.15"/>
    <row r="203" s="172" customFormat="1" ht="12.75" customHeight="1" x14ac:dyDescent="0.15"/>
    <row r="204" s="172" customFormat="1" ht="12.75" customHeight="1" x14ac:dyDescent="0.15"/>
    <row r="205" s="172" customFormat="1" ht="12.75" customHeight="1" x14ac:dyDescent="0.15"/>
    <row r="206" s="172" customFormat="1" ht="12.75" customHeight="1" x14ac:dyDescent="0.15"/>
    <row r="207" s="172" customFormat="1" ht="12.75" customHeight="1" x14ac:dyDescent="0.15"/>
    <row r="208" s="172" customFormat="1" ht="12.75" customHeight="1" x14ac:dyDescent="0.15"/>
    <row r="209" s="172" customFormat="1" ht="12.75" customHeight="1" x14ac:dyDescent="0.15"/>
    <row r="210" s="172" customFormat="1" ht="12.75" customHeight="1" x14ac:dyDescent="0.15"/>
    <row r="211" s="172" customFormat="1" ht="12.75" customHeight="1" x14ac:dyDescent="0.15"/>
    <row r="212" s="172" customFormat="1" ht="12.75" customHeight="1" x14ac:dyDescent="0.15"/>
    <row r="213" s="172" customFormat="1" ht="12.75" customHeight="1" x14ac:dyDescent="0.15"/>
    <row r="214" s="172" customFormat="1" ht="12.75" customHeight="1" x14ac:dyDescent="0.15"/>
    <row r="215" s="172" customFormat="1" ht="12.75" customHeight="1" x14ac:dyDescent="0.15"/>
    <row r="216" s="172" customFormat="1" ht="12.75" customHeight="1" x14ac:dyDescent="0.15"/>
    <row r="217" s="172" customFormat="1" ht="12.75" customHeight="1" x14ac:dyDescent="0.15"/>
    <row r="218" s="172" customFormat="1" ht="12.75" customHeight="1" x14ac:dyDescent="0.15"/>
    <row r="219" s="172" customFormat="1" ht="12.75" customHeight="1" x14ac:dyDescent="0.15"/>
    <row r="220" s="172" customFormat="1" ht="12.75" customHeight="1" x14ac:dyDescent="0.15"/>
    <row r="221" s="172" customFormat="1" ht="12.75" customHeight="1" x14ac:dyDescent="0.15"/>
    <row r="222" s="172" customFormat="1" ht="12.75" customHeight="1" x14ac:dyDescent="0.15"/>
    <row r="223" s="172" customFormat="1" ht="12.75" customHeight="1" x14ac:dyDescent="0.15"/>
    <row r="224" s="172" customFormat="1" ht="12.75" customHeight="1" x14ac:dyDescent="0.15"/>
    <row r="225" s="172" customFormat="1" ht="12.75" customHeight="1" x14ac:dyDescent="0.15"/>
    <row r="226" s="172" customFormat="1" ht="12.75" customHeight="1" x14ac:dyDescent="0.15"/>
    <row r="227" s="172" customFormat="1" ht="12.75" customHeight="1" x14ac:dyDescent="0.15"/>
    <row r="228" s="172" customFormat="1" ht="12.75" customHeight="1" x14ac:dyDescent="0.15"/>
    <row r="229" s="172" customFormat="1" ht="12.75" customHeight="1" x14ac:dyDescent="0.15"/>
    <row r="230" s="172" customFormat="1" ht="12.75" customHeight="1" x14ac:dyDescent="0.15"/>
    <row r="231" s="172" customFormat="1" ht="12.75" customHeight="1" x14ac:dyDescent="0.15"/>
    <row r="232" s="172" customFormat="1" ht="12.75" customHeight="1" x14ac:dyDescent="0.15"/>
    <row r="233" s="172" customFormat="1" ht="12.75" customHeight="1" x14ac:dyDescent="0.15"/>
    <row r="234" s="172" customFormat="1" ht="12.75" customHeight="1" x14ac:dyDescent="0.15"/>
    <row r="235" s="172" customFormat="1" ht="12.75" customHeight="1" x14ac:dyDescent="0.15"/>
    <row r="236" s="172" customFormat="1" ht="12.75" customHeight="1" x14ac:dyDescent="0.15"/>
    <row r="237" s="172" customFormat="1" ht="12.75" customHeight="1" x14ac:dyDescent="0.15"/>
    <row r="238" s="172" customFormat="1" ht="12.75" customHeight="1" x14ac:dyDescent="0.15"/>
    <row r="239" s="172" customFormat="1" ht="12.75" customHeight="1" x14ac:dyDescent="0.15"/>
    <row r="240" s="172" customFormat="1" ht="12.75" customHeight="1" x14ac:dyDescent="0.15"/>
    <row r="241" s="172" customFormat="1" ht="12.75" customHeight="1" x14ac:dyDescent="0.15"/>
    <row r="242" s="172" customFormat="1" ht="12.75" customHeight="1" x14ac:dyDescent="0.15"/>
    <row r="243" s="172" customFormat="1" ht="12.75" customHeight="1" x14ac:dyDescent="0.15"/>
    <row r="244" s="172" customFormat="1" ht="12.75" customHeight="1" x14ac:dyDescent="0.15"/>
    <row r="245" s="172" customFormat="1" ht="12.75" customHeight="1" x14ac:dyDescent="0.15"/>
    <row r="246" s="172" customFormat="1" ht="12.75" customHeight="1" x14ac:dyDescent="0.15"/>
    <row r="247" s="172" customFormat="1" ht="12.75" customHeight="1" x14ac:dyDescent="0.15"/>
    <row r="248" s="172" customFormat="1" ht="12.75" customHeight="1" x14ac:dyDescent="0.15"/>
    <row r="249" s="172" customFormat="1" ht="12.75" customHeight="1" x14ac:dyDescent="0.15"/>
    <row r="250" s="172" customFormat="1" ht="12.75" customHeight="1" x14ac:dyDescent="0.15"/>
    <row r="251" s="172" customFormat="1" ht="12.75" customHeight="1" x14ac:dyDescent="0.15"/>
  </sheetData>
  <mergeCells count="8">
    <mergeCell ref="A1:L1"/>
    <mergeCell ref="A3:A6"/>
    <mergeCell ref="B3:B6"/>
    <mergeCell ref="D5:D6"/>
    <mergeCell ref="F5:F6"/>
    <mergeCell ref="H5:H6"/>
    <mergeCell ref="J5:J6"/>
    <mergeCell ref="L5:L6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9B7FE-6CF3-4CA4-B415-D6F3B5B93AD4}">
  <dimension ref="A1:G288"/>
  <sheetViews>
    <sheetView showGridLines="0" zoomScaleNormal="100" workbookViewId="0">
      <selection sqref="A1:E1"/>
    </sheetView>
  </sheetViews>
  <sheetFormatPr defaultColWidth="9.140625" defaultRowHeight="9" customHeight="1" x14ac:dyDescent="0.15"/>
  <cols>
    <col min="1" max="1" width="18.28515625" style="173" customWidth="1"/>
    <col min="2" max="2" width="21.140625" style="209" customWidth="1"/>
    <col min="3" max="3" width="12.85546875" style="173" customWidth="1"/>
    <col min="4" max="6" width="11.5703125" style="173" customWidth="1"/>
    <col min="7" max="16384" width="9.140625" style="172"/>
  </cols>
  <sheetData>
    <row r="1" spans="1:6" s="195" customFormat="1" ht="15.95" customHeight="1" x14ac:dyDescent="0.2">
      <c r="A1" s="882" t="s">
        <v>308</v>
      </c>
      <c r="B1" s="882"/>
      <c r="C1" s="882"/>
      <c r="D1" s="882"/>
      <c r="E1" s="882"/>
      <c r="F1" s="882"/>
    </row>
    <row r="2" spans="1:6" x14ac:dyDescent="0.15">
      <c r="A2" s="194" t="s">
        <v>25</v>
      </c>
      <c r="C2" s="193" t="s">
        <v>63</v>
      </c>
      <c r="F2" s="193">
        <v>2022</v>
      </c>
    </row>
    <row r="3" spans="1:6" ht="9.9499999999999993" customHeight="1" x14ac:dyDescent="0.15">
      <c r="A3" s="76"/>
      <c r="B3" s="889" t="s">
        <v>171</v>
      </c>
      <c r="C3" s="890"/>
      <c r="D3" s="66" t="s">
        <v>114</v>
      </c>
      <c r="E3" s="77" t="s">
        <v>113</v>
      </c>
      <c r="F3" s="72"/>
    </row>
    <row r="4" spans="1:6" ht="9.9499999999999993" customHeight="1" x14ac:dyDescent="0.15">
      <c r="A4" s="171" t="s">
        <v>112</v>
      </c>
      <c r="B4" s="889" t="s">
        <v>111</v>
      </c>
      <c r="C4" s="890"/>
      <c r="D4" s="66" t="s">
        <v>172</v>
      </c>
      <c r="E4" s="78" t="s">
        <v>110</v>
      </c>
      <c r="F4" s="63"/>
    </row>
    <row r="5" spans="1:6" ht="9.9499999999999993" customHeight="1" x14ac:dyDescent="0.15">
      <c r="A5" s="76"/>
      <c r="B5" s="889" t="s">
        <v>109</v>
      </c>
      <c r="C5" s="890"/>
      <c r="D5" s="66" t="s">
        <v>108</v>
      </c>
      <c r="E5" s="65" t="s">
        <v>173</v>
      </c>
      <c r="F5" s="75" t="s">
        <v>20</v>
      </c>
    </row>
    <row r="6" spans="1:6" ht="5.0999999999999996" customHeight="1" x14ac:dyDescent="0.15">
      <c r="A6" s="194"/>
      <c r="D6" s="223"/>
      <c r="E6" s="223"/>
      <c r="F6" s="222"/>
    </row>
    <row r="7" spans="1:6" ht="9" customHeight="1" x14ac:dyDescent="0.15">
      <c r="A7" s="220" t="s">
        <v>107</v>
      </c>
      <c r="B7" s="217" t="s">
        <v>280</v>
      </c>
      <c r="C7" s="625" t="s">
        <v>57</v>
      </c>
      <c r="D7" s="626">
        <v>181.93</v>
      </c>
      <c r="E7" s="626">
        <v>232</v>
      </c>
      <c r="F7" s="216">
        <v>930289.5</v>
      </c>
    </row>
    <row r="8" spans="1:6" ht="9" customHeight="1" x14ac:dyDescent="0.15">
      <c r="A8" s="220"/>
      <c r="B8" s="217"/>
      <c r="C8" s="625" t="s">
        <v>105</v>
      </c>
      <c r="D8" s="626">
        <v>214.9</v>
      </c>
      <c r="E8" s="626">
        <v>265.14</v>
      </c>
      <c r="F8" s="216"/>
    </row>
    <row r="9" spans="1:6" ht="9" customHeight="1" x14ac:dyDescent="0.15">
      <c r="A9" s="220"/>
      <c r="B9" s="217" t="s">
        <v>61</v>
      </c>
      <c r="C9" s="625" t="s">
        <v>57</v>
      </c>
      <c r="D9" s="626">
        <v>146617.01</v>
      </c>
      <c r="E9" s="626">
        <v>146617.01</v>
      </c>
      <c r="F9" s="216"/>
    </row>
    <row r="10" spans="1:6" ht="9" customHeight="1" x14ac:dyDescent="0.15">
      <c r="A10" s="220"/>
      <c r="B10" s="217"/>
      <c r="C10" s="625" t="s">
        <v>105</v>
      </c>
      <c r="D10" s="626">
        <v>471697.79</v>
      </c>
      <c r="E10" s="626">
        <v>471697.79</v>
      </c>
      <c r="F10" s="216"/>
    </row>
    <row r="11" spans="1:6" ht="9" customHeight="1" x14ac:dyDescent="0.15">
      <c r="A11" s="220"/>
      <c r="B11" s="217" t="s">
        <v>106</v>
      </c>
      <c r="C11" s="625" t="s">
        <v>57</v>
      </c>
      <c r="D11" s="626">
        <v>62569.9</v>
      </c>
      <c r="E11" s="626">
        <v>62573.3</v>
      </c>
      <c r="F11" s="216"/>
    </row>
    <row r="12" spans="1:6" ht="9" customHeight="1" x14ac:dyDescent="0.15">
      <c r="A12" s="220"/>
      <c r="B12" s="217"/>
      <c r="C12" s="625" t="s">
        <v>105</v>
      </c>
      <c r="D12" s="626">
        <v>233195.37</v>
      </c>
      <c r="E12" s="626">
        <v>233195.37</v>
      </c>
      <c r="F12" s="216"/>
    </row>
    <row r="13" spans="1:6" ht="9" customHeight="1" x14ac:dyDescent="0.15">
      <c r="A13" s="219"/>
      <c r="B13" s="217" t="s">
        <v>52</v>
      </c>
      <c r="C13" s="625" t="s">
        <v>57</v>
      </c>
      <c r="D13" s="626">
        <v>14.5</v>
      </c>
      <c r="E13" s="626">
        <v>14.5</v>
      </c>
      <c r="F13" s="216"/>
    </row>
    <row r="14" spans="1:6" ht="9" customHeight="1" x14ac:dyDescent="0.15">
      <c r="A14" s="219"/>
      <c r="B14" s="217"/>
      <c r="C14" s="625" t="s">
        <v>105</v>
      </c>
      <c r="D14" s="626">
        <v>1570.75</v>
      </c>
      <c r="E14" s="626">
        <v>1570.9</v>
      </c>
      <c r="F14" s="216"/>
    </row>
    <row r="15" spans="1:6" s="215" customFormat="1" ht="9" customHeight="1" x14ac:dyDescent="0.15">
      <c r="A15" s="220"/>
      <c r="B15" s="217" t="s">
        <v>51</v>
      </c>
      <c r="C15" s="625" t="s">
        <v>57</v>
      </c>
      <c r="D15" s="626">
        <v>847.23</v>
      </c>
      <c r="E15" s="626">
        <v>847.23</v>
      </c>
      <c r="F15" s="216"/>
    </row>
    <row r="16" spans="1:6" s="215" customFormat="1" ht="9" customHeight="1" x14ac:dyDescent="0.15">
      <c r="A16" s="220"/>
      <c r="B16" s="217"/>
      <c r="C16" s="625" t="s">
        <v>105</v>
      </c>
      <c r="D16" s="626">
        <v>13276.26</v>
      </c>
      <c r="E16" s="626">
        <v>13276.26</v>
      </c>
      <c r="F16" s="216"/>
    </row>
    <row r="17" spans="1:6" s="215" customFormat="1" ht="9" customHeight="1" x14ac:dyDescent="0.15">
      <c r="A17" s="220" t="s">
        <v>89</v>
      </c>
      <c r="B17" s="217" t="s">
        <v>280</v>
      </c>
      <c r="C17" s="625" t="s">
        <v>57</v>
      </c>
      <c r="D17" s="627">
        <v>260</v>
      </c>
      <c r="E17" s="628">
        <v>315</v>
      </c>
      <c r="F17" s="216">
        <v>197960.08</v>
      </c>
    </row>
    <row r="18" spans="1:6" s="215" customFormat="1" ht="9" customHeight="1" x14ac:dyDescent="0.15">
      <c r="A18" s="220"/>
      <c r="B18" s="217"/>
      <c r="C18" s="625" t="s">
        <v>105</v>
      </c>
      <c r="D18" s="627">
        <v>11.9</v>
      </c>
      <c r="E18" s="628">
        <v>18</v>
      </c>
      <c r="F18" s="216"/>
    </row>
    <row r="19" spans="1:6" s="215" customFormat="1" ht="9" customHeight="1" x14ac:dyDescent="0.15">
      <c r="A19" s="219"/>
      <c r="B19" s="217" t="s">
        <v>61</v>
      </c>
      <c r="C19" s="625" t="s">
        <v>57</v>
      </c>
      <c r="D19" s="627">
        <v>49188.91</v>
      </c>
      <c r="E19" s="628">
        <v>49188.91</v>
      </c>
      <c r="F19" s="216"/>
    </row>
    <row r="20" spans="1:6" s="215" customFormat="1" ht="9" customHeight="1" x14ac:dyDescent="0.15">
      <c r="A20" s="220"/>
      <c r="B20" s="217"/>
      <c r="C20" s="625" t="s">
        <v>105</v>
      </c>
      <c r="D20" s="627">
        <v>65733.38</v>
      </c>
      <c r="E20" s="628">
        <v>65733.38</v>
      </c>
      <c r="F20" s="216"/>
    </row>
    <row r="21" spans="1:6" s="215" customFormat="1" ht="9" customHeight="1" x14ac:dyDescent="0.15">
      <c r="A21" s="219"/>
      <c r="B21" s="217" t="s">
        <v>106</v>
      </c>
      <c r="C21" s="625" t="s">
        <v>57</v>
      </c>
      <c r="D21" s="627">
        <v>8833.2999999999993</v>
      </c>
      <c r="E21" s="628">
        <v>8833.2999999999993</v>
      </c>
      <c r="F21" s="216"/>
    </row>
    <row r="22" spans="1:6" s="215" customFormat="1" ht="9" customHeight="1" x14ac:dyDescent="0.15">
      <c r="A22" s="220"/>
      <c r="B22" s="217"/>
      <c r="C22" s="625" t="s">
        <v>105</v>
      </c>
      <c r="D22" s="627">
        <v>29702.62</v>
      </c>
      <c r="E22" s="628">
        <v>29702.62</v>
      </c>
      <c r="F22" s="216"/>
    </row>
    <row r="23" spans="1:6" s="215" customFormat="1" ht="9" customHeight="1" x14ac:dyDescent="0.15">
      <c r="A23" s="220"/>
      <c r="B23" s="217" t="s">
        <v>52</v>
      </c>
      <c r="C23" s="625" t="s">
        <v>57</v>
      </c>
      <c r="D23" s="627">
        <v>1471.45</v>
      </c>
      <c r="E23" s="628">
        <v>1471.45</v>
      </c>
      <c r="F23" s="216"/>
    </row>
    <row r="24" spans="1:6" s="215" customFormat="1" ht="9" customHeight="1" x14ac:dyDescent="0.15">
      <c r="A24" s="220"/>
      <c r="B24" s="217"/>
      <c r="C24" s="625" t="s">
        <v>105</v>
      </c>
      <c r="D24" s="627">
        <v>863.5</v>
      </c>
      <c r="E24" s="627">
        <v>863.5</v>
      </c>
      <c r="F24" s="216"/>
    </row>
    <row r="25" spans="1:6" s="215" customFormat="1" ht="9" customHeight="1" x14ac:dyDescent="0.15">
      <c r="A25" s="220"/>
      <c r="B25" s="217" t="s">
        <v>51</v>
      </c>
      <c r="C25" s="625" t="s">
        <v>57</v>
      </c>
      <c r="D25" s="627">
        <v>10182.620000000001</v>
      </c>
      <c r="E25" s="628">
        <v>10182.620000000001</v>
      </c>
      <c r="F25" s="216"/>
    </row>
    <row r="26" spans="1:6" s="215" customFormat="1" ht="9" customHeight="1" x14ac:dyDescent="0.15">
      <c r="A26" s="220"/>
      <c r="B26" s="217"/>
      <c r="C26" s="625" t="s">
        <v>105</v>
      </c>
      <c r="D26" s="627">
        <v>31651.3</v>
      </c>
      <c r="E26" s="628">
        <v>31651.3</v>
      </c>
      <c r="F26" s="216"/>
    </row>
    <row r="27" spans="1:6" s="215" customFormat="1" ht="9" customHeight="1" x14ac:dyDescent="0.15">
      <c r="A27" s="220" t="s">
        <v>305</v>
      </c>
      <c r="B27" s="217" t="s">
        <v>280</v>
      </c>
      <c r="C27" s="625" t="s">
        <v>105</v>
      </c>
      <c r="D27" s="627">
        <v>16.7</v>
      </c>
      <c r="E27" s="628">
        <v>25</v>
      </c>
      <c r="F27" s="216">
        <v>194754.02</v>
      </c>
    </row>
    <row r="28" spans="1:6" s="215" customFormat="1" ht="9" customHeight="1" x14ac:dyDescent="0.15">
      <c r="A28" s="219"/>
      <c r="B28" s="217" t="s">
        <v>61</v>
      </c>
      <c r="C28" s="625" t="s">
        <v>57</v>
      </c>
      <c r="D28" s="627">
        <v>28361.68</v>
      </c>
      <c r="E28" s="628">
        <v>28361.68</v>
      </c>
      <c r="F28" s="216"/>
    </row>
    <row r="29" spans="1:6" s="215" customFormat="1" ht="9" customHeight="1" x14ac:dyDescent="0.15">
      <c r="A29" s="220"/>
      <c r="B29" s="217"/>
      <c r="C29" s="625" t="s">
        <v>105</v>
      </c>
      <c r="D29" s="627">
        <v>80115.62</v>
      </c>
      <c r="E29" s="628">
        <v>80115.62</v>
      </c>
      <c r="F29" s="216"/>
    </row>
    <row r="30" spans="1:6" s="215" customFormat="1" ht="9" customHeight="1" x14ac:dyDescent="0.15">
      <c r="A30" s="220"/>
      <c r="B30" s="217" t="s">
        <v>106</v>
      </c>
      <c r="C30" s="625" t="s">
        <v>57</v>
      </c>
      <c r="D30" s="627">
        <v>6069.7</v>
      </c>
      <c r="E30" s="628">
        <v>6069.7</v>
      </c>
      <c r="F30" s="216"/>
    </row>
    <row r="31" spans="1:6" s="215" customFormat="1" ht="9" customHeight="1" x14ac:dyDescent="0.15">
      <c r="A31" s="220"/>
      <c r="B31" s="217"/>
      <c r="C31" s="625" t="s">
        <v>105</v>
      </c>
      <c r="D31" s="627">
        <v>28728.3</v>
      </c>
      <c r="E31" s="628">
        <v>28728.3</v>
      </c>
      <c r="F31" s="216"/>
    </row>
    <row r="32" spans="1:6" s="215" customFormat="1" ht="9" customHeight="1" x14ac:dyDescent="0.15">
      <c r="A32" s="220"/>
      <c r="B32" s="217" t="s">
        <v>51</v>
      </c>
      <c r="C32" s="625" t="s">
        <v>57</v>
      </c>
      <c r="D32" s="627">
        <v>8419.99</v>
      </c>
      <c r="E32" s="628">
        <v>8419.99</v>
      </c>
      <c r="F32" s="216"/>
    </row>
    <row r="33" spans="1:6" s="215" customFormat="1" ht="9" customHeight="1" x14ac:dyDescent="0.15">
      <c r="A33" s="220"/>
      <c r="B33" s="217"/>
      <c r="C33" s="625" t="s">
        <v>105</v>
      </c>
      <c r="D33" s="627">
        <v>43033.73</v>
      </c>
      <c r="E33" s="628">
        <v>43033.73</v>
      </c>
      <c r="F33" s="216"/>
    </row>
    <row r="34" spans="1:6" s="215" customFormat="1" ht="9" customHeight="1" x14ac:dyDescent="0.15">
      <c r="A34" s="220" t="s">
        <v>87</v>
      </c>
      <c r="B34" s="217" t="s">
        <v>280</v>
      </c>
      <c r="C34" s="625" t="s">
        <v>57</v>
      </c>
      <c r="D34" s="627">
        <v>3911.21</v>
      </c>
      <c r="E34" s="628">
        <v>3911.21</v>
      </c>
      <c r="F34" s="216">
        <v>4622.8900000000003</v>
      </c>
    </row>
    <row r="35" spans="1:6" s="215" customFormat="1" ht="9" customHeight="1" x14ac:dyDescent="0.15">
      <c r="A35" s="220"/>
      <c r="B35" s="217" t="s">
        <v>106</v>
      </c>
      <c r="C35" s="625" t="s">
        <v>57</v>
      </c>
      <c r="D35" s="627">
        <v>270</v>
      </c>
      <c r="E35" s="628">
        <v>280</v>
      </c>
      <c r="F35" s="216"/>
    </row>
    <row r="36" spans="1:6" s="215" customFormat="1" ht="9" customHeight="1" x14ac:dyDescent="0.15">
      <c r="A36" s="220"/>
      <c r="B36" s="217"/>
      <c r="C36" s="625" t="s">
        <v>105</v>
      </c>
      <c r="D36" s="627">
        <v>301.8</v>
      </c>
      <c r="E36" s="628">
        <v>301.8</v>
      </c>
      <c r="F36" s="216"/>
    </row>
    <row r="37" spans="1:6" s="215" customFormat="1" ht="9" customHeight="1" x14ac:dyDescent="0.15">
      <c r="A37" s="220"/>
      <c r="B37" s="217" t="s">
        <v>52</v>
      </c>
      <c r="C37" s="625" t="s">
        <v>57</v>
      </c>
      <c r="D37" s="627">
        <v>35</v>
      </c>
      <c r="E37" s="628">
        <v>35</v>
      </c>
      <c r="F37" s="216"/>
    </row>
    <row r="38" spans="1:6" s="215" customFormat="1" ht="9" customHeight="1" x14ac:dyDescent="0.15">
      <c r="A38" s="220"/>
      <c r="B38" s="217" t="s">
        <v>51</v>
      </c>
      <c r="C38" s="625" t="s">
        <v>57</v>
      </c>
      <c r="D38" s="627">
        <v>5</v>
      </c>
      <c r="E38" s="628">
        <v>5</v>
      </c>
      <c r="F38" s="216"/>
    </row>
    <row r="39" spans="1:6" s="215" customFormat="1" ht="9" customHeight="1" x14ac:dyDescent="0.15">
      <c r="A39" s="220"/>
      <c r="B39" s="217"/>
      <c r="C39" s="625" t="s">
        <v>105</v>
      </c>
      <c r="D39" s="627">
        <v>89.88</v>
      </c>
      <c r="E39" s="628">
        <v>89.88</v>
      </c>
      <c r="F39" s="216"/>
    </row>
    <row r="40" spans="1:6" s="215" customFormat="1" ht="9" customHeight="1" x14ac:dyDescent="0.15">
      <c r="A40" s="220" t="s">
        <v>86</v>
      </c>
      <c r="B40" s="217" t="s">
        <v>280</v>
      </c>
      <c r="C40" s="625" t="s">
        <v>57</v>
      </c>
      <c r="D40" s="627">
        <v>287.11</v>
      </c>
      <c r="E40" s="628">
        <v>347.5</v>
      </c>
      <c r="F40" s="216">
        <v>508.5</v>
      </c>
    </row>
    <row r="41" spans="1:6" s="215" customFormat="1" ht="9" customHeight="1" x14ac:dyDescent="0.15">
      <c r="A41" s="219"/>
      <c r="B41" s="217"/>
      <c r="C41" s="625" t="s">
        <v>105</v>
      </c>
      <c r="D41" s="627">
        <v>73.45</v>
      </c>
      <c r="E41" s="628">
        <v>85.5</v>
      </c>
      <c r="F41" s="216"/>
    </row>
    <row r="42" spans="1:6" s="215" customFormat="1" ht="9" customHeight="1" x14ac:dyDescent="0.15">
      <c r="A42" s="219"/>
      <c r="B42" s="217" t="s">
        <v>106</v>
      </c>
      <c r="C42" s="625" t="s">
        <v>57</v>
      </c>
      <c r="D42" s="627">
        <v>52.5</v>
      </c>
      <c r="E42" s="627">
        <v>52.5</v>
      </c>
      <c r="F42" s="216"/>
    </row>
    <row r="43" spans="1:6" s="215" customFormat="1" ht="9" customHeight="1" x14ac:dyDescent="0.15">
      <c r="A43" s="219"/>
      <c r="B43" s="217" t="s">
        <v>51</v>
      </c>
      <c r="C43" s="625" t="s">
        <v>105</v>
      </c>
      <c r="D43" s="627">
        <v>23</v>
      </c>
      <c r="E43" s="628">
        <v>23</v>
      </c>
      <c r="F43" s="216"/>
    </row>
    <row r="44" spans="1:6" s="215" customFormat="1" ht="9" customHeight="1" x14ac:dyDescent="0.15">
      <c r="A44" s="219" t="s">
        <v>84</v>
      </c>
      <c r="B44" s="217" t="s">
        <v>61</v>
      </c>
      <c r="C44" s="625" t="s">
        <v>57</v>
      </c>
      <c r="D44" s="627">
        <v>49394.12</v>
      </c>
      <c r="E44" s="628">
        <v>49394.12</v>
      </c>
      <c r="F44" s="216">
        <v>277771</v>
      </c>
    </row>
    <row r="45" spans="1:6" s="215" customFormat="1" ht="9" customHeight="1" x14ac:dyDescent="0.15">
      <c r="A45" s="219"/>
      <c r="B45" s="217"/>
      <c r="C45" s="625" t="s">
        <v>105</v>
      </c>
      <c r="D45" s="627">
        <v>205874.52</v>
      </c>
      <c r="E45" s="628">
        <v>205874.52</v>
      </c>
      <c r="F45" s="216"/>
    </row>
    <row r="46" spans="1:6" s="215" customFormat="1" ht="9" customHeight="1" x14ac:dyDescent="0.15">
      <c r="A46" s="219"/>
      <c r="B46" s="217" t="s">
        <v>106</v>
      </c>
      <c r="C46" s="625" t="s">
        <v>57</v>
      </c>
      <c r="D46" s="627">
        <v>482.5</v>
      </c>
      <c r="E46" s="627">
        <v>482.5</v>
      </c>
      <c r="F46" s="216"/>
    </row>
    <row r="47" spans="1:6" s="215" customFormat="1" ht="9" customHeight="1" x14ac:dyDescent="0.15">
      <c r="A47" s="220"/>
      <c r="B47" s="217"/>
      <c r="C47" s="625" t="s">
        <v>105</v>
      </c>
      <c r="D47" s="627">
        <v>3128.6</v>
      </c>
      <c r="E47" s="628">
        <v>3128.6</v>
      </c>
      <c r="F47" s="216"/>
    </row>
    <row r="48" spans="1:6" s="215" customFormat="1" ht="9" customHeight="1" x14ac:dyDescent="0.15">
      <c r="A48" s="219"/>
      <c r="B48" s="217" t="s">
        <v>52</v>
      </c>
      <c r="C48" s="625" t="s">
        <v>57</v>
      </c>
      <c r="D48" s="627">
        <v>313.5</v>
      </c>
      <c r="E48" s="628">
        <v>313.5</v>
      </c>
      <c r="F48" s="216"/>
    </row>
    <row r="49" spans="1:7" ht="9" customHeight="1" x14ac:dyDescent="0.15">
      <c r="A49" s="219"/>
      <c r="B49" s="217"/>
      <c r="C49" s="625" t="s">
        <v>105</v>
      </c>
      <c r="D49" s="627">
        <v>344.22</v>
      </c>
      <c r="E49" s="628">
        <v>344.22</v>
      </c>
      <c r="F49" s="216"/>
      <c r="G49" s="215"/>
    </row>
    <row r="50" spans="1:7" ht="9" customHeight="1" x14ac:dyDescent="0.15">
      <c r="A50" s="219"/>
      <c r="B50" s="217" t="s">
        <v>51</v>
      </c>
      <c r="C50" s="625" t="s">
        <v>57</v>
      </c>
      <c r="D50" s="627">
        <v>2415.35</v>
      </c>
      <c r="E50" s="628">
        <v>2415.35</v>
      </c>
      <c r="F50" s="216"/>
      <c r="G50" s="215"/>
    </row>
    <row r="51" spans="1:7" ht="9" customHeight="1" x14ac:dyDescent="0.15">
      <c r="A51" s="219"/>
      <c r="B51" s="217"/>
      <c r="C51" s="625" t="s">
        <v>105</v>
      </c>
      <c r="D51" s="627">
        <v>15807.19</v>
      </c>
      <c r="E51" s="628">
        <v>15818.19</v>
      </c>
      <c r="F51" s="216"/>
      <c r="G51" s="215"/>
    </row>
    <row r="52" spans="1:7" ht="9" customHeight="1" x14ac:dyDescent="0.15">
      <c r="A52" s="221" t="s">
        <v>83</v>
      </c>
      <c r="B52" s="217" t="s">
        <v>280</v>
      </c>
      <c r="C52" s="625" t="s">
        <v>57</v>
      </c>
      <c r="D52" s="627">
        <v>153900.43</v>
      </c>
      <c r="E52" s="628">
        <v>195306.61</v>
      </c>
      <c r="F52" s="216">
        <v>1457082.65</v>
      </c>
      <c r="G52" s="215"/>
    </row>
    <row r="53" spans="1:7" ht="9" customHeight="1" x14ac:dyDescent="0.15">
      <c r="A53" s="221"/>
      <c r="B53" s="217"/>
      <c r="C53" s="625" t="s">
        <v>105</v>
      </c>
      <c r="D53" s="627">
        <v>518156.41</v>
      </c>
      <c r="E53" s="628">
        <v>655497.89</v>
      </c>
      <c r="F53" s="216"/>
      <c r="G53" s="215"/>
    </row>
    <row r="54" spans="1:7" ht="9" customHeight="1" x14ac:dyDescent="0.15">
      <c r="A54" s="220"/>
      <c r="B54" s="217" t="s">
        <v>61</v>
      </c>
      <c r="C54" s="625" t="s">
        <v>57</v>
      </c>
      <c r="D54" s="627">
        <v>157442.04999999999</v>
      </c>
      <c r="E54" s="628">
        <v>157442.04999999999</v>
      </c>
      <c r="F54" s="216"/>
      <c r="G54" s="215"/>
    </row>
    <row r="55" spans="1:7" ht="8.25" customHeight="1" x14ac:dyDescent="0.15">
      <c r="A55" s="219"/>
      <c r="B55" s="217"/>
      <c r="C55" s="625" t="s">
        <v>105</v>
      </c>
      <c r="D55" s="627">
        <v>403062.66</v>
      </c>
      <c r="E55" s="628">
        <v>403062.66</v>
      </c>
      <c r="F55" s="216"/>
      <c r="G55" s="215"/>
    </row>
    <row r="56" spans="1:7" ht="8.25" customHeight="1" x14ac:dyDescent="0.15">
      <c r="A56" s="219"/>
      <c r="B56" s="217" t="s">
        <v>106</v>
      </c>
      <c r="C56" s="625" t="s">
        <v>57</v>
      </c>
      <c r="D56" s="627">
        <v>2213.58</v>
      </c>
      <c r="E56" s="628">
        <v>2213.58</v>
      </c>
      <c r="F56" s="216"/>
      <c r="G56" s="215"/>
    </row>
    <row r="57" spans="1:7" ht="8.25" customHeight="1" x14ac:dyDescent="0.15">
      <c r="A57" s="219"/>
      <c r="B57" s="217"/>
      <c r="C57" s="625" t="s">
        <v>105</v>
      </c>
      <c r="D57" s="172">
        <v>2696.81</v>
      </c>
      <c r="E57" s="172">
        <v>2696.81</v>
      </c>
      <c r="F57" s="216"/>
      <c r="G57" s="215"/>
    </row>
    <row r="58" spans="1:7" ht="8.25" customHeight="1" x14ac:dyDescent="0.15">
      <c r="A58" s="219"/>
      <c r="B58" s="217" t="s">
        <v>52</v>
      </c>
      <c r="C58" s="625" t="s">
        <v>57</v>
      </c>
      <c r="D58" s="172">
        <v>25</v>
      </c>
      <c r="E58" s="172">
        <v>25</v>
      </c>
      <c r="F58" s="216"/>
      <c r="G58" s="215"/>
    </row>
    <row r="59" spans="1:7" ht="8.25" customHeight="1" x14ac:dyDescent="0.15">
      <c r="A59" s="219"/>
      <c r="B59" s="217"/>
      <c r="C59" s="625" t="s">
        <v>105</v>
      </c>
      <c r="D59" s="172">
        <v>28.15</v>
      </c>
      <c r="E59" s="172">
        <v>28.15</v>
      </c>
      <c r="F59" s="216"/>
      <c r="G59" s="215"/>
    </row>
    <row r="60" spans="1:7" ht="8.25" customHeight="1" x14ac:dyDescent="0.15">
      <c r="A60" s="219"/>
      <c r="B60" s="217" t="s">
        <v>51</v>
      </c>
      <c r="C60" s="625" t="s">
        <v>57</v>
      </c>
      <c r="D60" s="172">
        <v>8970.31</v>
      </c>
      <c r="E60" s="172">
        <v>8970.31</v>
      </c>
      <c r="F60" s="216"/>
      <c r="G60" s="215"/>
    </row>
    <row r="61" spans="1:7" ht="8.25" customHeight="1" x14ac:dyDescent="0.15">
      <c r="A61" s="221"/>
      <c r="B61" s="217"/>
      <c r="C61" s="625" t="s">
        <v>105</v>
      </c>
      <c r="D61" s="172">
        <v>31839.59</v>
      </c>
      <c r="E61" s="172">
        <v>31839.59</v>
      </c>
      <c r="F61" s="216"/>
      <c r="G61" s="215"/>
    </row>
    <row r="62" spans="1:7" ht="8.25" customHeight="1" x14ac:dyDescent="0.15">
      <c r="A62" s="221" t="s">
        <v>82</v>
      </c>
      <c r="B62" s="217" t="s">
        <v>280</v>
      </c>
      <c r="C62" s="625" t="s">
        <v>57</v>
      </c>
      <c r="D62" s="172">
        <v>6.15</v>
      </c>
      <c r="E62" s="172">
        <v>6.75</v>
      </c>
      <c r="F62" s="216">
        <v>188.23</v>
      </c>
      <c r="G62" s="215"/>
    </row>
    <row r="63" spans="1:7" ht="8.25" customHeight="1" x14ac:dyDescent="0.15">
      <c r="A63" s="218"/>
      <c r="B63" s="217" t="s">
        <v>61</v>
      </c>
      <c r="C63" s="625" t="s">
        <v>57</v>
      </c>
      <c r="D63" s="172">
        <v>75.040000000000006</v>
      </c>
      <c r="E63" s="172">
        <v>75.040000000000006</v>
      </c>
      <c r="F63" s="216"/>
      <c r="G63" s="215"/>
    </row>
    <row r="64" spans="1:7" ht="8.25" customHeight="1" x14ac:dyDescent="0.15">
      <c r="B64" s="217" t="s">
        <v>106</v>
      </c>
      <c r="C64" s="625" t="s">
        <v>57</v>
      </c>
      <c r="D64" s="172">
        <v>0.44</v>
      </c>
      <c r="E64" s="172">
        <v>0.44</v>
      </c>
      <c r="F64" s="211"/>
      <c r="G64" s="215"/>
    </row>
    <row r="65" spans="1:6" ht="8.25" customHeight="1" x14ac:dyDescent="0.15">
      <c r="B65" s="217"/>
      <c r="C65" s="625" t="s">
        <v>105</v>
      </c>
      <c r="D65" s="172">
        <v>1.75</v>
      </c>
      <c r="E65" s="172">
        <v>1.75</v>
      </c>
    </row>
    <row r="66" spans="1:6" ht="8.25" customHeight="1" x14ac:dyDescent="0.15">
      <c r="B66" s="217" t="s">
        <v>51</v>
      </c>
      <c r="C66" s="625" t="s">
        <v>105</v>
      </c>
      <c r="D66" s="172">
        <v>104.25</v>
      </c>
      <c r="E66" s="172">
        <v>104.25</v>
      </c>
    </row>
    <row r="67" spans="1:6" ht="8.25" customHeight="1" x14ac:dyDescent="0.15">
      <c r="A67" s="220" t="s">
        <v>78</v>
      </c>
      <c r="B67" s="217" t="s">
        <v>61</v>
      </c>
      <c r="C67" s="625" t="s">
        <v>57</v>
      </c>
      <c r="D67" s="628">
        <v>833.32</v>
      </c>
      <c r="E67" s="628">
        <v>833.32</v>
      </c>
      <c r="F67" s="628">
        <v>132290.12</v>
      </c>
    </row>
    <row r="68" spans="1:6" ht="8.25" customHeight="1" x14ac:dyDescent="0.15">
      <c r="A68" s="219"/>
      <c r="B68" s="217"/>
      <c r="C68" s="625" t="s">
        <v>105</v>
      </c>
      <c r="D68" s="628">
        <v>1350</v>
      </c>
      <c r="E68" s="628">
        <v>1350</v>
      </c>
      <c r="F68" s="211"/>
    </row>
    <row r="69" spans="1:6" ht="8.25" customHeight="1" x14ac:dyDescent="0.15">
      <c r="A69" s="219"/>
      <c r="B69" s="217" t="s">
        <v>106</v>
      </c>
      <c r="C69" s="625" t="s">
        <v>57</v>
      </c>
      <c r="D69" s="628">
        <v>17530.2</v>
      </c>
      <c r="E69" s="628">
        <v>17530.25</v>
      </c>
      <c r="F69" s="211"/>
    </row>
    <row r="70" spans="1:6" ht="8.25" customHeight="1" x14ac:dyDescent="0.15">
      <c r="A70" s="219"/>
      <c r="B70" s="217"/>
      <c r="C70" s="625" t="s">
        <v>105</v>
      </c>
      <c r="D70" s="628">
        <v>89044.44</v>
      </c>
      <c r="E70" s="628">
        <v>89044.44</v>
      </c>
      <c r="F70" s="211"/>
    </row>
    <row r="71" spans="1:6" ht="8.25" customHeight="1" x14ac:dyDescent="0.15">
      <c r="A71" s="219"/>
      <c r="B71" s="217" t="s">
        <v>52</v>
      </c>
      <c r="C71" s="625" t="s">
        <v>57</v>
      </c>
      <c r="D71" s="628">
        <v>1204</v>
      </c>
      <c r="E71" s="628">
        <v>1204</v>
      </c>
      <c r="F71" s="211"/>
    </row>
    <row r="72" spans="1:6" ht="8.25" customHeight="1" x14ac:dyDescent="0.15">
      <c r="A72" s="219"/>
      <c r="B72" s="217"/>
      <c r="C72" s="625" t="s">
        <v>105</v>
      </c>
      <c r="D72" s="628">
        <v>6259</v>
      </c>
      <c r="E72" s="628">
        <v>6259</v>
      </c>
      <c r="F72" s="628"/>
    </row>
    <row r="73" spans="1:6" ht="8.25" customHeight="1" x14ac:dyDescent="0.15">
      <c r="A73" s="219"/>
      <c r="B73" s="217" t="s">
        <v>51</v>
      </c>
      <c r="C73" s="625" t="s">
        <v>57</v>
      </c>
      <c r="D73" s="628">
        <v>3084.42</v>
      </c>
      <c r="E73" s="628">
        <v>3084.42</v>
      </c>
      <c r="F73" s="211"/>
    </row>
    <row r="74" spans="1:6" ht="8.25" customHeight="1" x14ac:dyDescent="0.15">
      <c r="A74" s="219"/>
      <c r="B74" s="217"/>
      <c r="C74" s="625" t="s">
        <v>105</v>
      </c>
      <c r="D74" s="628">
        <v>12984.69</v>
      </c>
      <c r="E74" s="628">
        <v>12984.69</v>
      </c>
      <c r="F74" s="211"/>
    </row>
    <row r="75" spans="1:6" ht="8.25" customHeight="1" x14ac:dyDescent="0.15">
      <c r="A75" s="220" t="s">
        <v>64</v>
      </c>
      <c r="B75" s="217" t="s">
        <v>280</v>
      </c>
      <c r="C75" s="625" t="s">
        <v>105</v>
      </c>
      <c r="D75" s="628">
        <v>29942.08611</v>
      </c>
      <c r="E75" s="628">
        <v>35020.1569152702</v>
      </c>
      <c r="F75" s="211">
        <v>38389.758895270199</v>
      </c>
    </row>
    <row r="76" spans="1:6" ht="8.25" customHeight="1" x14ac:dyDescent="0.15">
      <c r="A76" s="221"/>
      <c r="B76" s="217" t="s">
        <v>61</v>
      </c>
      <c r="C76" s="625" t="s">
        <v>57</v>
      </c>
      <c r="D76" s="628">
        <v>962.33500000000004</v>
      </c>
      <c r="E76" s="628">
        <v>962.33500000000004</v>
      </c>
      <c r="F76" s="211"/>
    </row>
    <row r="77" spans="1:6" ht="8.25" customHeight="1" x14ac:dyDescent="0.15">
      <c r="A77" s="221"/>
      <c r="B77" s="217"/>
      <c r="C77" s="625" t="s">
        <v>105</v>
      </c>
      <c r="D77" s="628">
        <v>1359.25</v>
      </c>
      <c r="E77" s="628">
        <v>1359.25</v>
      </c>
      <c r="F77" s="211"/>
    </row>
    <row r="78" spans="1:6" ht="8.25" customHeight="1" x14ac:dyDescent="0.15">
      <c r="A78" s="221"/>
      <c r="B78" s="217" t="s">
        <v>51</v>
      </c>
      <c r="C78" s="625" t="s">
        <v>57</v>
      </c>
      <c r="D78" s="628">
        <v>91.39761</v>
      </c>
      <c r="E78" s="628">
        <v>91.39761</v>
      </c>
      <c r="F78" s="628"/>
    </row>
    <row r="79" spans="1:6" ht="8.25" customHeight="1" x14ac:dyDescent="0.15">
      <c r="A79" s="221"/>
      <c r="B79" s="217"/>
      <c r="C79" s="625" t="s">
        <v>105</v>
      </c>
      <c r="D79" s="628">
        <v>956.61937</v>
      </c>
      <c r="E79" s="628">
        <v>956.61937</v>
      </c>
      <c r="F79" s="211"/>
    </row>
    <row r="80" spans="1:6" ht="8.25" customHeight="1" x14ac:dyDescent="0.15">
      <c r="A80" s="221" t="s">
        <v>77</v>
      </c>
      <c r="B80" s="217" t="s">
        <v>61</v>
      </c>
      <c r="C80" s="625" t="s">
        <v>57</v>
      </c>
      <c r="D80" s="628">
        <v>5522.75</v>
      </c>
      <c r="E80" s="628">
        <v>5522.75</v>
      </c>
      <c r="F80" s="211">
        <v>182530.6</v>
      </c>
    </row>
    <row r="81" spans="1:6" ht="8.25" customHeight="1" x14ac:dyDescent="0.15">
      <c r="A81" s="221"/>
      <c r="B81" s="217"/>
      <c r="C81" s="625" t="s">
        <v>105</v>
      </c>
      <c r="D81" s="628">
        <v>4014</v>
      </c>
      <c r="E81" s="628">
        <v>4014</v>
      </c>
      <c r="F81" s="211"/>
    </row>
    <row r="82" spans="1:6" ht="8.25" customHeight="1" x14ac:dyDescent="0.15">
      <c r="A82" s="219"/>
      <c r="B82" s="217" t="s">
        <v>106</v>
      </c>
      <c r="C82" s="625" t="s">
        <v>57</v>
      </c>
      <c r="D82" s="628">
        <v>47461.7</v>
      </c>
      <c r="E82" s="628">
        <v>47461.7</v>
      </c>
      <c r="F82" s="211"/>
    </row>
    <row r="83" spans="1:6" ht="8.25" customHeight="1" x14ac:dyDescent="0.15">
      <c r="A83" s="221"/>
      <c r="B83" s="217"/>
      <c r="C83" s="625" t="s">
        <v>105</v>
      </c>
      <c r="D83" s="628">
        <v>97341.87</v>
      </c>
      <c r="E83" s="628">
        <v>97341.87</v>
      </c>
      <c r="F83" s="211"/>
    </row>
    <row r="84" spans="1:6" ht="8.25" customHeight="1" x14ac:dyDescent="0.15">
      <c r="A84" s="221"/>
      <c r="B84" s="217" t="s">
        <v>52</v>
      </c>
      <c r="C84" s="625" t="s">
        <v>57</v>
      </c>
      <c r="D84" s="628">
        <v>7127.54</v>
      </c>
      <c r="E84" s="628">
        <v>7127.54</v>
      </c>
      <c r="F84" s="172"/>
    </row>
    <row r="85" spans="1:6" ht="8.25" customHeight="1" x14ac:dyDescent="0.15">
      <c r="A85" s="221"/>
      <c r="B85" s="217"/>
      <c r="C85" s="625" t="s">
        <v>105</v>
      </c>
      <c r="D85" s="628">
        <v>970.15</v>
      </c>
      <c r="E85" s="628">
        <v>970.15</v>
      </c>
      <c r="F85" s="211"/>
    </row>
    <row r="86" spans="1:6" ht="8.25" customHeight="1" x14ac:dyDescent="0.15">
      <c r="A86" s="221"/>
      <c r="B86" s="217" t="s">
        <v>51</v>
      </c>
      <c r="C86" s="625" t="s">
        <v>57</v>
      </c>
      <c r="D86" s="628">
        <v>3175.42</v>
      </c>
      <c r="E86" s="628">
        <v>3175.42</v>
      </c>
      <c r="F86" s="211"/>
    </row>
    <row r="87" spans="1:6" ht="8.25" customHeight="1" x14ac:dyDescent="0.15">
      <c r="A87" s="221"/>
      <c r="B87" s="217"/>
      <c r="C87" s="625" t="s">
        <v>105</v>
      </c>
      <c r="D87" s="628">
        <v>16913.169999999998</v>
      </c>
      <c r="E87" s="628">
        <v>16917.169999999998</v>
      </c>
      <c r="F87" s="628"/>
    </row>
    <row r="88" spans="1:6" ht="8.25" customHeight="1" x14ac:dyDescent="0.15">
      <c r="A88" s="221" t="s">
        <v>261</v>
      </c>
      <c r="B88" s="217" t="s">
        <v>280</v>
      </c>
      <c r="C88" s="625" t="s">
        <v>57</v>
      </c>
      <c r="D88" s="628">
        <v>25.08</v>
      </c>
      <c r="E88" s="628">
        <v>33.4</v>
      </c>
      <c r="F88" s="211">
        <v>270048.51</v>
      </c>
    </row>
    <row r="89" spans="1:6" ht="8.25" customHeight="1" x14ac:dyDescent="0.15">
      <c r="A89" s="221"/>
      <c r="B89" s="217"/>
      <c r="C89" s="625" t="s">
        <v>105</v>
      </c>
      <c r="D89" s="628">
        <v>4.6500000000000004</v>
      </c>
      <c r="E89" s="628">
        <v>6.24</v>
      </c>
      <c r="F89" s="211"/>
    </row>
    <row r="90" spans="1:6" ht="8.25" customHeight="1" x14ac:dyDescent="0.15">
      <c r="A90" s="182"/>
      <c r="B90" s="217" t="s">
        <v>61</v>
      </c>
      <c r="C90" s="625" t="s">
        <v>57</v>
      </c>
      <c r="D90" s="628">
        <v>41884.01</v>
      </c>
      <c r="E90" s="628">
        <v>41884.01</v>
      </c>
      <c r="F90" s="212"/>
    </row>
    <row r="91" spans="1:6" ht="8.25" customHeight="1" x14ac:dyDescent="0.15">
      <c r="A91" s="220"/>
      <c r="B91" s="217"/>
      <c r="C91" s="625" t="s">
        <v>105</v>
      </c>
      <c r="D91" s="628">
        <v>147872.31</v>
      </c>
      <c r="E91" s="628">
        <v>147872.31</v>
      </c>
      <c r="F91" s="211"/>
    </row>
    <row r="92" spans="1:6" ht="8.25" customHeight="1" x14ac:dyDescent="0.15">
      <c r="A92" s="220"/>
      <c r="B92" s="217" t="s">
        <v>106</v>
      </c>
      <c r="C92" s="625" t="s">
        <v>57</v>
      </c>
      <c r="D92" s="628">
        <v>12069.65</v>
      </c>
      <c r="E92" s="628">
        <v>12069.65</v>
      </c>
      <c r="F92" s="211"/>
    </row>
    <row r="93" spans="1:6" ht="8.25" customHeight="1" x14ac:dyDescent="0.15">
      <c r="A93" s="220"/>
      <c r="B93" s="217"/>
      <c r="C93" s="625" t="s">
        <v>105</v>
      </c>
      <c r="D93" s="628">
        <v>38898.5</v>
      </c>
      <c r="E93" s="628">
        <v>38898.5</v>
      </c>
      <c r="F93" s="628"/>
    </row>
    <row r="94" spans="1:6" ht="8.25" customHeight="1" x14ac:dyDescent="0.15">
      <c r="A94" s="220"/>
      <c r="B94" s="217" t="s">
        <v>52</v>
      </c>
      <c r="C94" s="625" t="s">
        <v>57</v>
      </c>
      <c r="D94" s="628">
        <v>23</v>
      </c>
      <c r="E94" s="628">
        <v>23</v>
      </c>
      <c r="F94" s="211"/>
    </row>
    <row r="95" spans="1:6" ht="8.25" customHeight="1" x14ac:dyDescent="0.15">
      <c r="A95" s="220"/>
      <c r="B95" s="217"/>
      <c r="C95" s="625" t="s">
        <v>105</v>
      </c>
      <c r="D95" s="628">
        <v>206</v>
      </c>
      <c r="E95" s="628">
        <v>206</v>
      </c>
      <c r="F95" s="211"/>
    </row>
    <row r="96" spans="1:6" ht="8.25" customHeight="1" x14ac:dyDescent="0.15">
      <c r="A96" s="220"/>
      <c r="B96" s="217" t="s">
        <v>51</v>
      </c>
      <c r="C96" s="625" t="s">
        <v>57</v>
      </c>
      <c r="D96" s="628">
        <v>4355.6400000000003</v>
      </c>
      <c r="E96" s="628">
        <v>4365.6400000000003</v>
      </c>
      <c r="F96" s="211"/>
    </row>
    <row r="97" spans="1:6" ht="8.25" customHeight="1" x14ac:dyDescent="0.15">
      <c r="A97" s="220"/>
      <c r="B97" s="217"/>
      <c r="C97" s="625" t="s">
        <v>105</v>
      </c>
      <c r="D97" s="628">
        <v>24689.759999999998</v>
      </c>
      <c r="E97" s="628">
        <v>24689.759999999998</v>
      </c>
      <c r="F97" s="211"/>
    </row>
    <row r="98" spans="1:6" ht="8.25" customHeight="1" x14ac:dyDescent="0.15">
      <c r="A98" s="220" t="s">
        <v>76</v>
      </c>
      <c r="B98" s="217" t="s">
        <v>280</v>
      </c>
      <c r="C98" s="625" t="s">
        <v>57</v>
      </c>
      <c r="D98" s="628">
        <v>55.31</v>
      </c>
      <c r="E98" s="628">
        <v>57.75</v>
      </c>
      <c r="F98" s="211">
        <v>2801.39</v>
      </c>
    </row>
    <row r="99" spans="1:6" ht="8.25" customHeight="1" x14ac:dyDescent="0.15">
      <c r="A99" s="182"/>
      <c r="B99" s="217" t="s">
        <v>61</v>
      </c>
      <c r="C99" s="625" t="s">
        <v>57</v>
      </c>
      <c r="D99" s="628">
        <v>1534.29</v>
      </c>
      <c r="E99" s="628">
        <v>1534.29</v>
      </c>
      <c r="F99" s="211"/>
    </row>
    <row r="100" spans="1:6" ht="8.25" customHeight="1" x14ac:dyDescent="0.15">
      <c r="A100" s="220"/>
      <c r="B100" s="217"/>
      <c r="C100" s="625" t="s">
        <v>105</v>
      </c>
      <c r="D100" s="628">
        <v>3</v>
      </c>
      <c r="E100" s="628">
        <v>3</v>
      </c>
      <c r="F100" s="628"/>
    </row>
    <row r="101" spans="1:6" ht="8.25" customHeight="1" x14ac:dyDescent="0.15">
      <c r="A101" s="220"/>
      <c r="B101" s="217" t="s">
        <v>106</v>
      </c>
      <c r="C101" s="625" t="s">
        <v>57</v>
      </c>
      <c r="D101" s="628">
        <v>76.75</v>
      </c>
      <c r="E101" s="628">
        <v>76.75</v>
      </c>
      <c r="F101" s="211"/>
    </row>
    <row r="102" spans="1:6" ht="8.25" customHeight="1" x14ac:dyDescent="0.15">
      <c r="A102" s="220"/>
      <c r="B102" s="217"/>
      <c r="C102" s="625" t="s">
        <v>105</v>
      </c>
      <c r="D102" s="628">
        <v>370.69</v>
      </c>
      <c r="E102" s="628">
        <v>370.69</v>
      </c>
      <c r="F102" s="211"/>
    </row>
    <row r="103" spans="1:6" ht="8.25" customHeight="1" x14ac:dyDescent="0.15">
      <c r="A103" s="220"/>
      <c r="B103" s="217" t="s">
        <v>51</v>
      </c>
      <c r="C103" s="625" t="s">
        <v>57</v>
      </c>
      <c r="D103" s="628">
        <v>32.25</v>
      </c>
      <c r="E103" s="628">
        <v>32.25</v>
      </c>
      <c r="F103" s="211"/>
    </row>
    <row r="104" spans="1:6" ht="8.25" customHeight="1" x14ac:dyDescent="0.15">
      <c r="A104" s="220"/>
      <c r="B104" s="217"/>
      <c r="C104" s="625" t="s">
        <v>105</v>
      </c>
      <c r="D104" s="628">
        <v>726.66</v>
      </c>
      <c r="E104" s="628">
        <v>726.66</v>
      </c>
      <c r="F104" s="211"/>
    </row>
    <row r="105" spans="1:6" ht="9" customHeight="1" x14ac:dyDescent="0.15">
      <c r="A105" s="220" t="s">
        <v>262</v>
      </c>
      <c r="B105" s="217" t="s">
        <v>280</v>
      </c>
      <c r="C105" s="625" t="s">
        <v>57</v>
      </c>
      <c r="D105" s="628">
        <v>12392.99</v>
      </c>
      <c r="E105" s="628">
        <v>15515.72</v>
      </c>
      <c r="F105" s="211">
        <v>221565.67</v>
      </c>
    </row>
    <row r="106" spans="1:6" ht="9" customHeight="1" x14ac:dyDescent="0.15">
      <c r="A106" s="220"/>
      <c r="B106" s="217"/>
      <c r="C106" s="625" t="s">
        <v>105</v>
      </c>
      <c r="D106" s="628">
        <v>1393.95</v>
      </c>
      <c r="E106" s="628">
        <v>1742.2</v>
      </c>
      <c r="F106" s="211"/>
    </row>
    <row r="107" spans="1:6" ht="9" customHeight="1" x14ac:dyDescent="0.15">
      <c r="A107" s="220"/>
      <c r="B107" s="217" t="s">
        <v>106</v>
      </c>
      <c r="C107" s="625" t="s">
        <v>57</v>
      </c>
      <c r="D107" s="628">
        <v>71579.66</v>
      </c>
      <c r="E107" s="628">
        <v>71579.66</v>
      </c>
      <c r="F107" s="211"/>
    </row>
    <row r="108" spans="1:6" ht="9" customHeight="1" x14ac:dyDescent="0.15">
      <c r="A108" s="220"/>
      <c r="B108" s="217"/>
      <c r="C108" s="625" t="s">
        <v>105</v>
      </c>
      <c r="D108" s="628">
        <v>123913.35</v>
      </c>
      <c r="E108" s="628">
        <v>123913.35</v>
      </c>
      <c r="F108" s="211"/>
    </row>
    <row r="109" spans="1:6" ht="9" customHeight="1" x14ac:dyDescent="0.15">
      <c r="A109" s="220"/>
      <c r="B109" s="217" t="s">
        <v>52</v>
      </c>
      <c r="C109" s="625" t="s">
        <v>57</v>
      </c>
      <c r="D109" s="628">
        <v>846.5</v>
      </c>
      <c r="E109" s="628">
        <v>846.5</v>
      </c>
      <c r="F109" s="211"/>
    </row>
    <row r="110" spans="1:6" ht="9" customHeight="1" x14ac:dyDescent="0.15">
      <c r="A110" s="220"/>
      <c r="B110" s="217"/>
      <c r="C110" s="625" t="s">
        <v>105</v>
      </c>
      <c r="D110" s="628">
        <v>10</v>
      </c>
      <c r="E110" s="628">
        <v>10</v>
      </c>
      <c r="F110" s="211"/>
    </row>
    <row r="111" spans="1:6" ht="9" customHeight="1" x14ac:dyDescent="0.15">
      <c r="A111" s="220"/>
      <c r="B111" s="217" t="s">
        <v>51</v>
      </c>
      <c r="C111" s="625" t="s">
        <v>57</v>
      </c>
      <c r="D111" s="628">
        <v>2432.25</v>
      </c>
      <c r="E111" s="628">
        <v>2462</v>
      </c>
      <c r="F111" s="211"/>
    </row>
    <row r="112" spans="1:6" ht="9" customHeight="1" x14ac:dyDescent="0.15">
      <c r="A112" s="220"/>
      <c r="B112" s="217"/>
      <c r="C112" s="625" t="s">
        <v>105</v>
      </c>
      <c r="D112" s="628">
        <v>5496.24</v>
      </c>
      <c r="E112" s="628">
        <v>5496.24</v>
      </c>
      <c r="F112" s="211"/>
    </row>
    <row r="113" spans="1:6" ht="9" customHeight="1" x14ac:dyDescent="0.15">
      <c r="A113" s="220" t="s">
        <v>65</v>
      </c>
      <c r="B113" s="217" t="s">
        <v>280</v>
      </c>
      <c r="C113" s="625" t="s">
        <v>57</v>
      </c>
      <c r="D113" s="628">
        <v>344.19389999999999</v>
      </c>
      <c r="E113" s="628">
        <v>470.5</v>
      </c>
      <c r="F113" s="211">
        <v>682300.66</v>
      </c>
    </row>
    <row r="114" spans="1:6" ht="9" customHeight="1" x14ac:dyDescent="0.15">
      <c r="A114" s="220"/>
      <c r="B114" s="217" t="s">
        <v>61</v>
      </c>
      <c r="C114" s="625" t="s">
        <v>57</v>
      </c>
      <c r="D114" s="628">
        <v>35293.769999999997</v>
      </c>
      <c r="E114" s="628">
        <v>35293.769999999997</v>
      </c>
      <c r="F114" s="211"/>
    </row>
    <row r="115" spans="1:6" ht="9" customHeight="1" x14ac:dyDescent="0.15">
      <c r="A115" s="220"/>
      <c r="B115" s="217"/>
      <c r="C115" s="625" t="s">
        <v>105</v>
      </c>
      <c r="D115" s="628">
        <v>71713.61</v>
      </c>
      <c r="E115" s="628">
        <v>71713.61</v>
      </c>
      <c r="F115" s="211"/>
    </row>
    <row r="116" spans="1:6" ht="9" customHeight="1" x14ac:dyDescent="0.15">
      <c r="A116" s="220"/>
      <c r="B116" s="217" t="s">
        <v>106</v>
      </c>
      <c r="C116" s="625" t="s">
        <v>57</v>
      </c>
      <c r="D116" s="628">
        <v>247156.51</v>
      </c>
      <c r="E116" s="628">
        <v>247156.51</v>
      </c>
      <c r="F116" s="211"/>
    </row>
    <row r="117" spans="1:6" ht="9" customHeight="1" x14ac:dyDescent="0.15">
      <c r="A117" s="220"/>
      <c r="B117" s="217"/>
      <c r="C117" s="625" t="s">
        <v>105</v>
      </c>
      <c r="D117" s="628">
        <v>209347.63</v>
      </c>
      <c r="E117" s="628">
        <v>209347.63</v>
      </c>
      <c r="F117" s="211"/>
    </row>
    <row r="118" spans="1:6" ht="9" customHeight="1" x14ac:dyDescent="0.15">
      <c r="A118" s="220"/>
      <c r="B118" s="217" t="s">
        <v>52</v>
      </c>
      <c r="C118" s="625" t="s">
        <v>57</v>
      </c>
      <c r="D118" s="628">
        <v>30</v>
      </c>
      <c r="E118" s="628">
        <v>30</v>
      </c>
      <c r="F118" s="211"/>
    </row>
    <row r="119" spans="1:6" ht="9" customHeight="1" x14ac:dyDescent="0.15">
      <c r="A119" s="220"/>
      <c r="B119" s="217"/>
      <c r="C119" s="625" t="s">
        <v>105</v>
      </c>
      <c r="D119" s="628">
        <v>3069.8</v>
      </c>
      <c r="E119" s="628">
        <v>3069.8</v>
      </c>
      <c r="F119" s="211"/>
    </row>
    <row r="120" spans="1:6" ht="9" customHeight="1" x14ac:dyDescent="0.15">
      <c r="A120" s="220"/>
      <c r="B120" s="217" t="s">
        <v>51</v>
      </c>
      <c r="C120" s="625" t="s">
        <v>57</v>
      </c>
      <c r="D120" s="628">
        <v>54767.51</v>
      </c>
      <c r="E120" s="628">
        <v>55192.37</v>
      </c>
      <c r="F120" s="211"/>
    </row>
    <row r="121" spans="1:6" ht="9" customHeight="1" x14ac:dyDescent="0.15">
      <c r="A121" s="220"/>
      <c r="B121" s="217"/>
      <c r="C121" s="625" t="s">
        <v>105</v>
      </c>
      <c r="D121" s="628">
        <v>60026.47</v>
      </c>
      <c r="E121" s="628">
        <v>60026.47</v>
      </c>
      <c r="F121" s="211"/>
    </row>
    <row r="122" spans="1:6" ht="9" customHeight="1" x14ac:dyDescent="0.15">
      <c r="A122" s="220" t="s">
        <v>306</v>
      </c>
      <c r="B122" s="217" t="s">
        <v>280</v>
      </c>
      <c r="C122" s="625" t="s">
        <v>105</v>
      </c>
      <c r="D122" s="628">
        <v>10.45</v>
      </c>
      <c r="E122" s="628">
        <v>14.5</v>
      </c>
      <c r="F122" s="211">
        <v>72503.28</v>
      </c>
    </row>
    <row r="123" spans="1:6" ht="9" customHeight="1" x14ac:dyDescent="0.15">
      <c r="A123" s="220"/>
      <c r="B123" s="217" t="s">
        <v>61</v>
      </c>
      <c r="C123" s="625" t="s">
        <v>57</v>
      </c>
      <c r="D123" s="628">
        <v>4134.67</v>
      </c>
      <c r="E123" s="628">
        <v>4134.67</v>
      </c>
      <c r="F123" s="211"/>
    </row>
    <row r="124" spans="1:6" ht="9" customHeight="1" x14ac:dyDescent="0.15">
      <c r="A124" s="220"/>
      <c r="B124" s="217"/>
      <c r="C124" s="625" t="s">
        <v>105</v>
      </c>
      <c r="D124" s="628">
        <v>14090.65</v>
      </c>
      <c r="E124" s="628">
        <v>14090.65</v>
      </c>
      <c r="F124" s="211"/>
    </row>
    <row r="125" spans="1:6" ht="9" customHeight="1" x14ac:dyDescent="0.15">
      <c r="A125" s="220"/>
      <c r="B125" s="217" t="s">
        <v>106</v>
      </c>
      <c r="C125" s="625" t="s">
        <v>57</v>
      </c>
      <c r="D125" s="628">
        <v>1473.36</v>
      </c>
      <c r="E125" s="628">
        <v>1473.36</v>
      </c>
      <c r="F125" s="211"/>
    </row>
    <row r="126" spans="1:6" ht="9" customHeight="1" x14ac:dyDescent="0.15">
      <c r="A126" s="220"/>
      <c r="B126" s="217"/>
      <c r="C126" s="625" t="s">
        <v>105</v>
      </c>
      <c r="D126" s="628">
        <v>3643.96</v>
      </c>
      <c r="E126" s="628">
        <v>3643.96</v>
      </c>
      <c r="F126" s="211"/>
    </row>
    <row r="127" spans="1:6" ht="9" customHeight="1" x14ac:dyDescent="0.15">
      <c r="A127" s="220"/>
      <c r="B127" s="217" t="s">
        <v>52</v>
      </c>
      <c r="C127" s="625" t="s">
        <v>57</v>
      </c>
      <c r="D127" s="628">
        <v>13</v>
      </c>
      <c r="E127" s="628">
        <v>13</v>
      </c>
      <c r="F127" s="211"/>
    </row>
    <row r="128" spans="1:6" ht="9" customHeight="1" x14ac:dyDescent="0.15">
      <c r="A128" s="220"/>
      <c r="B128" s="217"/>
      <c r="C128" s="625" t="s">
        <v>105</v>
      </c>
      <c r="D128" s="628">
        <v>4.5</v>
      </c>
      <c r="E128" s="628">
        <v>4.5</v>
      </c>
      <c r="F128" s="211"/>
    </row>
    <row r="129" spans="1:6" ht="9" customHeight="1" x14ac:dyDescent="0.15">
      <c r="A129" s="220"/>
      <c r="B129" s="217" t="s">
        <v>51</v>
      </c>
      <c r="C129" s="625" t="s">
        <v>57</v>
      </c>
      <c r="D129" s="628">
        <v>4783.63</v>
      </c>
      <c r="E129" s="628">
        <v>4783.63</v>
      </c>
      <c r="F129" s="211"/>
    </row>
    <row r="130" spans="1:6" ht="9" customHeight="1" x14ac:dyDescent="0.15">
      <c r="A130" s="220"/>
      <c r="B130" s="217"/>
      <c r="C130" s="625" t="s">
        <v>105</v>
      </c>
      <c r="D130" s="628">
        <v>44325.01</v>
      </c>
      <c r="E130" s="628">
        <v>44345.01</v>
      </c>
      <c r="F130" s="211"/>
    </row>
    <row r="131" spans="1:6" ht="9" customHeight="1" thickBot="1" x14ac:dyDescent="0.2">
      <c r="A131" s="113"/>
      <c r="B131" s="114"/>
      <c r="C131" s="114"/>
      <c r="D131" s="115"/>
      <c r="E131" s="115"/>
      <c r="F131" s="115"/>
    </row>
    <row r="132" spans="1:6" ht="9" customHeight="1" thickTop="1" x14ac:dyDescent="0.15">
      <c r="A132" s="180" t="s">
        <v>289</v>
      </c>
      <c r="B132" s="191"/>
      <c r="C132" s="191"/>
      <c r="D132" s="175"/>
      <c r="E132" s="175"/>
      <c r="F132" s="175"/>
    </row>
    <row r="133" spans="1:6" ht="9" customHeight="1" x14ac:dyDescent="0.15">
      <c r="A133" s="214" t="s">
        <v>275</v>
      </c>
      <c r="C133" s="625"/>
    </row>
    <row r="134" spans="1:6" ht="9" customHeight="1" x14ac:dyDescent="0.15">
      <c r="A134" s="214" t="s">
        <v>174</v>
      </c>
      <c r="B134" s="217"/>
      <c r="D134" s="213"/>
      <c r="E134" s="213"/>
    </row>
    <row r="135" spans="1:6" ht="9" customHeight="1" x14ac:dyDescent="0.15">
      <c r="A135" s="180" t="s">
        <v>104</v>
      </c>
      <c r="D135" s="213"/>
      <c r="E135" s="213"/>
    </row>
    <row r="136" spans="1:6" ht="9" customHeight="1" x14ac:dyDescent="0.15">
      <c r="A136" s="180" t="s">
        <v>307</v>
      </c>
    </row>
    <row r="138" spans="1:6" ht="9" customHeight="1" x14ac:dyDescent="0.15">
      <c r="A138" s="172"/>
    </row>
    <row r="139" spans="1:6" ht="9" customHeight="1" x14ac:dyDescent="0.15">
      <c r="A139" s="214"/>
    </row>
    <row r="140" spans="1:6" ht="9" customHeight="1" x14ac:dyDescent="0.15">
      <c r="A140" s="214"/>
      <c r="E140" s="174"/>
    </row>
    <row r="141" spans="1:6" ht="9" customHeight="1" x14ac:dyDescent="0.15">
      <c r="A141" s="214"/>
      <c r="C141" s="172"/>
      <c r="D141" s="172"/>
      <c r="E141" s="172"/>
      <c r="F141" s="174"/>
    </row>
    <row r="142" spans="1:6" ht="9" customHeight="1" x14ac:dyDescent="0.15">
      <c r="A142" s="172"/>
      <c r="B142" s="210"/>
      <c r="C142" s="172"/>
      <c r="D142" s="172"/>
      <c r="E142" s="172"/>
      <c r="F142" s="172"/>
    </row>
    <row r="143" spans="1:6" ht="9" customHeight="1" x14ac:dyDescent="0.15">
      <c r="A143" s="172"/>
      <c r="B143" s="210"/>
      <c r="C143" s="172"/>
      <c r="D143" s="172"/>
      <c r="E143" s="172"/>
      <c r="F143" s="172"/>
    </row>
    <row r="144" spans="1:6" ht="9" customHeight="1" x14ac:dyDescent="0.15">
      <c r="A144" s="172"/>
      <c r="B144" s="210"/>
      <c r="C144" s="172"/>
      <c r="D144" s="172"/>
      <c r="E144" s="172"/>
      <c r="F144" s="172"/>
    </row>
    <row r="145" spans="2:2" s="172" customFormat="1" ht="9" customHeight="1" x14ac:dyDescent="0.15">
      <c r="B145" s="210"/>
    </row>
    <row r="146" spans="2:2" s="172" customFormat="1" ht="9" customHeight="1" x14ac:dyDescent="0.15">
      <c r="B146" s="210"/>
    </row>
    <row r="147" spans="2:2" s="172" customFormat="1" ht="9" customHeight="1" x14ac:dyDescent="0.15">
      <c r="B147" s="210"/>
    </row>
    <row r="148" spans="2:2" s="172" customFormat="1" ht="9" customHeight="1" x14ac:dyDescent="0.15">
      <c r="B148" s="210"/>
    </row>
    <row r="149" spans="2:2" s="172" customFormat="1" ht="9" customHeight="1" x14ac:dyDescent="0.15">
      <c r="B149" s="210"/>
    </row>
    <row r="150" spans="2:2" s="172" customFormat="1" ht="9" customHeight="1" x14ac:dyDescent="0.15">
      <c r="B150" s="210"/>
    </row>
    <row r="151" spans="2:2" s="172" customFormat="1" ht="9" customHeight="1" x14ac:dyDescent="0.15">
      <c r="B151" s="210"/>
    </row>
    <row r="152" spans="2:2" s="172" customFormat="1" ht="9" customHeight="1" x14ac:dyDescent="0.15">
      <c r="B152" s="210"/>
    </row>
    <row r="153" spans="2:2" s="172" customFormat="1" ht="9" customHeight="1" x14ac:dyDescent="0.15">
      <c r="B153" s="210"/>
    </row>
    <row r="154" spans="2:2" s="172" customFormat="1" ht="9" customHeight="1" x14ac:dyDescent="0.15">
      <c r="B154" s="210"/>
    </row>
    <row r="155" spans="2:2" s="172" customFormat="1" ht="9" customHeight="1" x14ac:dyDescent="0.15">
      <c r="B155" s="210"/>
    </row>
    <row r="156" spans="2:2" s="172" customFormat="1" ht="9" customHeight="1" x14ac:dyDescent="0.15">
      <c r="B156" s="210"/>
    </row>
    <row r="157" spans="2:2" s="172" customFormat="1" ht="9" customHeight="1" x14ac:dyDescent="0.15">
      <c r="B157" s="210"/>
    </row>
    <row r="158" spans="2:2" s="172" customFormat="1" ht="9" customHeight="1" x14ac:dyDescent="0.15">
      <c r="B158" s="210"/>
    </row>
    <row r="159" spans="2:2" s="172" customFormat="1" ht="9" customHeight="1" x14ac:dyDescent="0.15">
      <c r="B159" s="210"/>
    </row>
    <row r="160" spans="2:2" s="172" customFormat="1" ht="9" customHeight="1" x14ac:dyDescent="0.15">
      <c r="B160" s="210"/>
    </row>
    <row r="161" spans="2:2" s="172" customFormat="1" ht="9" customHeight="1" x14ac:dyDescent="0.15">
      <c r="B161" s="210"/>
    </row>
    <row r="162" spans="2:2" s="172" customFormat="1" ht="9" customHeight="1" x14ac:dyDescent="0.15">
      <c r="B162" s="210"/>
    </row>
    <row r="163" spans="2:2" s="172" customFormat="1" ht="9" customHeight="1" x14ac:dyDescent="0.15">
      <c r="B163" s="210"/>
    </row>
    <row r="164" spans="2:2" s="172" customFormat="1" ht="9" customHeight="1" x14ac:dyDescent="0.15">
      <c r="B164" s="210"/>
    </row>
    <row r="165" spans="2:2" s="172" customFormat="1" ht="9" customHeight="1" x14ac:dyDescent="0.15">
      <c r="B165" s="210"/>
    </row>
    <row r="166" spans="2:2" s="172" customFormat="1" ht="9" customHeight="1" x14ac:dyDescent="0.15">
      <c r="B166" s="210"/>
    </row>
    <row r="167" spans="2:2" s="172" customFormat="1" ht="9" customHeight="1" x14ac:dyDescent="0.15">
      <c r="B167" s="210"/>
    </row>
    <row r="168" spans="2:2" s="172" customFormat="1" ht="9" customHeight="1" x14ac:dyDescent="0.15">
      <c r="B168" s="210"/>
    </row>
    <row r="169" spans="2:2" s="172" customFormat="1" ht="9" customHeight="1" x14ac:dyDescent="0.15">
      <c r="B169" s="210"/>
    </row>
    <row r="170" spans="2:2" s="172" customFormat="1" ht="9" customHeight="1" x14ac:dyDescent="0.15">
      <c r="B170" s="210"/>
    </row>
    <row r="171" spans="2:2" s="172" customFormat="1" ht="9" customHeight="1" x14ac:dyDescent="0.15">
      <c r="B171" s="210"/>
    </row>
    <row r="172" spans="2:2" s="172" customFormat="1" ht="9" customHeight="1" x14ac:dyDescent="0.15">
      <c r="B172" s="210"/>
    </row>
    <row r="173" spans="2:2" s="172" customFormat="1" ht="9" customHeight="1" x14ac:dyDescent="0.15">
      <c r="B173" s="210"/>
    </row>
    <row r="174" spans="2:2" s="172" customFormat="1" ht="9" customHeight="1" x14ac:dyDescent="0.15">
      <c r="B174" s="210"/>
    </row>
    <row r="175" spans="2:2" s="172" customFormat="1" ht="9" customHeight="1" x14ac:dyDescent="0.15">
      <c r="B175" s="210"/>
    </row>
    <row r="176" spans="2:2" s="172" customFormat="1" ht="9" customHeight="1" x14ac:dyDescent="0.15">
      <c r="B176" s="210"/>
    </row>
    <row r="177" spans="2:2" s="172" customFormat="1" ht="9" customHeight="1" x14ac:dyDescent="0.15">
      <c r="B177" s="210"/>
    </row>
    <row r="178" spans="2:2" s="172" customFormat="1" ht="9" customHeight="1" x14ac:dyDescent="0.15">
      <c r="B178" s="210"/>
    </row>
    <row r="179" spans="2:2" s="172" customFormat="1" ht="9" customHeight="1" x14ac:dyDescent="0.15">
      <c r="B179" s="210"/>
    </row>
    <row r="180" spans="2:2" s="172" customFormat="1" ht="9" customHeight="1" x14ac:dyDescent="0.15">
      <c r="B180" s="210"/>
    </row>
    <row r="181" spans="2:2" s="172" customFormat="1" ht="9" customHeight="1" x14ac:dyDescent="0.15">
      <c r="B181" s="210"/>
    </row>
    <row r="182" spans="2:2" s="172" customFormat="1" ht="9" customHeight="1" x14ac:dyDescent="0.15">
      <c r="B182" s="210"/>
    </row>
    <row r="183" spans="2:2" s="172" customFormat="1" ht="9" customHeight="1" x14ac:dyDescent="0.15">
      <c r="B183" s="210"/>
    </row>
    <row r="184" spans="2:2" s="172" customFormat="1" ht="9" customHeight="1" x14ac:dyDescent="0.15">
      <c r="B184" s="210"/>
    </row>
    <row r="185" spans="2:2" s="172" customFormat="1" ht="9" customHeight="1" x14ac:dyDescent="0.15">
      <c r="B185" s="210"/>
    </row>
    <row r="186" spans="2:2" s="172" customFormat="1" ht="9" customHeight="1" x14ac:dyDescent="0.15">
      <c r="B186" s="210"/>
    </row>
    <row r="187" spans="2:2" s="172" customFormat="1" ht="9" customHeight="1" x14ac:dyDescent="0.15">
      <c r="B187" s="210"/>
    </row>
    <row r="188" spans="2:2" s="172" customFormat="1" ht="9" customHeight="1" x14ac:dyDescent="0.15">
      <c r="B188" s="210"/>
    </row>
    <row r="189" spans="2:2" s="172" customFormat="1" ht="9" customHeight="1" x14ac:dyDescent="0.15">
      <c r="B189" s="210"/>
    </row>
    <row r="190" spans="2:2" s="172" customFormat="1" ht="9" customHeight="1" x14ac:dyDescent="0.15">
      <c r="B190" s="210"/>
    </row>
    <row r="191" spans="2:2" s="172" customFormat="1" ht="9" customHeight="1" x14ac:dyDescent="0.15">
      <c r="B191" s="210"/>
    </row>
    <row r="192" spans="2:2" s="172" customFormat="1" ht="9" customHeight="1" x14ac:dyDescent="0.15">
      <c r="B192" s="210"/>
    </row>
    <row r="193" spans="2:2" s="172" customFormat="1" ht="9" customHeight="1" x14ac:dyDescent="0.15">
      <c r="B193" s="210"/>
    </row>
    <row r="194" spans="2:2" s="172" customFormat="1" ht="9" customHeight="1" x14ac:dyDescent="0.15">
      <c r="B194" s="210"/>
    </row>
    <row r="195" spans="2:2" s="172" customFormat="1" ht="9" customHeight="1" x14ac:dyDescent="0.15">
      <c r="B195" s="210"/>
    </row>
    <row r="196" spans="2:2" s="172" customFormat="1" ht="9" customHeight="1" x14ac:dyDescent="0.15">
      <c r="B196" s="210"/>
    </row>
    <row r="197" spans="2:2" s="172" customFormat="1" ht="9" customHeight="1" x14ac:dyDescent="0.15">
      <c r="B197" s="210"/>
    </row>
    <row r="198" spans="2:2" s="172" customFormat="1" ht="9" customHeight="1" x14ac:dyDescent="0.15">
      <c r="B198" s="210"/>
    </row>
    <row r="199" spans="2:2" s="172" customFormat="1" ht="9" customHeight="1" x14ac:dyDescent="0.15">
      <c r="B199" s="210"/>
    </row>
    <row r="200" spans="2:2" s="172" customFormat="1" ht="9" customHeight="1" x14ac:dyDescent="0.15">
      <c r="B200" s="210"/>
    </row>
    <row r="201" spans="2:2" s="172" customFormat="1" ht="9" customHeight="1" x14ac:dyDescent="0.15">
      <c r="B201" s="210"/>
    </row>
    <row r="202" spans="2:2" s="172" customFormat="1" ht="9" customHeight="1" x14ac:dyDescent="0.15">
      <c r="B202" s="210"/>
    </row>
    <row r="203" spans="2:2" s="172" customFormat="1" ht="9" customHeight="1" x14ac:dyDescent="0.15">
      <c r="B203" s="210"/>
    </row>
    <row r="204" spans="2:2" s="172" customFormat="1" ht="9" customHeight="1" x14ac:dyDescent="0.15">
      <c r="B204" s="210"/>
    </row>
    <row r="205" spans="2:2" s="172" customFormat="1" ht="9" customHeight="1" x14ac:dyDescent="0.15">
      <c r="B205" s="210"/>
    </row>
    <row r="206" spans="2:2" s="172" customFormat="1" ht="9" customHeight="1" x14ac:dyDescent="0.15">
      <c r="B206" s="210"/>
    </row>
    <row r="207" spans="2:2" s="172" customFormat="1" ht="9" customHeight="1" x14ac:dyDescent="0.15">
      <c r="B207" s="210"/>
    </row>
    <row r="208" spans="2:2" s="172" customFormat="1" ht="9" customHeight="1" x14ac:dyDescent="0.15">
      <c r="B208" s="210"/>
    </row>
    <row r="209" spans="2:2" s="172" customFormat="1" ht="9" customHeight="1" x14ac:dyDescent="0.15">
      <c r="B209" s="210"/>
    </row>
    <row r="210" spans="2:2" s="172" customFormat="1" ht="9" customHeight="1" x14ac:dyDescent="0.15">
      <c r="B210" s="210"/>
    </row>
    <row r="211" spans="2:2" s="172" customFormat="1" ht="9" customHeight="1" x14ac:dyDescent="0.15">
      <c r="B211" s="210"/>
    </row>
    <row r="212" spans="2:2" s="172" customFormat="1" ht="9" customHeight="1" x14ac:dyDescent="0.15">
      <c r="B212" s="210"/>
    </row>
    <row r="213" spans="2:2" s="172" customFormat="1" ht="9" customHeight="1" x14ac:dyDescent="0.15">
      <c r="B213" s="210"/>
    </row>
    <row r="214" spans="2:2" s="172" customFormat="1" ht="9" customHeight="1" x14ac:dyDescent="0.15">
      <c r="B214" s="210"/>
    </row>
    <row r="215" spans="2:2" s="172" customFormat="1" ht="9" customHeight="1" x14ac:dyDescent="0.15">
      <c r="B215" s="210"/>
    </row>
    <row r="216" spans="2:2" s="172" customFormat="1" ht="9" customHeight="1" x14ac:dyDescent="0.15">
      <c r="B216" s="210"/>
    </row>
    <row r="217" spans="2:2" s="172" customFormat="1" ht="9" customHeight="1" x14ac:dyDescent="0.15">
      <c r="B217" s="210"/>
    </row>
    <row r="218" spans="2:2" s="172" customFormat="1" ht="9" customHeight="1" x14ac:dyDescent="0.15">
      <c r="B218" s="210"/>
    </row>
    <row r="219" spans="2:2" s="172" customFormat="1" ht="9" customHeight="1" x14ac:dyDescent="0.15">
      <c r="B219" s="210"/>
    </row>
    <row r="220" spans="2:2" s="172" customFormat="1" ht="9" customHeight="1" x14ac:dyDescent="0.15">
      <c r="B220" s="210"/>
    </row>
    <row r="221" spans="2:2" s="172" customFormat="1" ht="9" customHeight="1" x14ac:dyDescent="0.15">
      <c r="B221" s="210"/>
    </row>
    <row r="222" spans="2:2" s="172" customFormat="1" ht="9" customHeight="1" x14ac:dyDescent="0.15">
      <c r="B222" s="210"/>
    </row>
    <row r="223" spans="2:2" s="172" customFormat="1" ht="9" customHeight="1" x14ac:dyDescent="0.15">
      <c r="B223" s="210"/>
    </row>
    <row r="224" spans="2:2" s="172" customFormat="1" ht="9" customHeight="1" x14ac:dyDescent="0.15">
      <c r="B224" s="210"/>
    </row>
    <row r="225" spans="2:2" s="172" customFormat="1" ht="9" customHeight="1" x14ac:dyDescent="0.15">
      <c r="B225" s="210"/>
    </row>
    <row r="226" spans="2:2" s="172" customFormat="1" ht="9" customHeight="1" x14ac:dyDescent="0.15">
      <c r="B226" s="210"/>
    </row>
    <row r="227" spans="2:2" s="172" customFormat="1" ht="9" customHeight="1" x14ac:dyDescent="0.15">
      <c r="B227" s="210"/>
    </row>
    <row r="228" spans="2:2" s="172" customFormat="1" ht="9" customHeight="1" x14ac:dyDescent="0.15">
      <c r="B228" s="210"/>
    </row>
    <row r="229" spans="2:2" s="172" customFormat="1" ht="9" customHeight="1" x14ac:dyDescent="0.15">
      <c r="B229" s="210"/>
    </row>
    <row r="230" spans="2:2" s="172" customFormat="1" ht="9" customHeight="1" x14ac:dyDescent="0.15">
      <c r="B230" s="210"/>
    </row>
    <row r="231" spans="2:2" s="172" customFormat="1" ht="9" customHeight="1" x14ac:dyDescent="0.15">
      <c r="B231" s="210"/>
    </row>
    <row r="232" spans="2:2" s="172" customFormat="1" ht="9" customHeight="1" x14ac:dyDescent="0.15">
      <c r="B232" s="210"/>
    </row>
    <row r="233" spans="2:2" s="172" customFormat="1" ht="9" customHeight="1" x14ac:dyDescent="0.15">
      <c r="B233" s="210"/>
    </row>
    <row r="234" spans="2:2" s="172" customFormat="1" ht="9" customHeight="1" x14ac:dyDescent="0.15">
      <c r="B234" s="210"/>
    </row>
    <row r="235" spans="2:2" s="172" customFormat="1" ht="9" customHeight="1" x14ac:dyDescent="0.15">
      <c r="B235" s="210"/>
    </row>
    <row r="236" spans="2:2" s="172" customFormat="1" ht="9" customHeight="1" x14ac:dyDescent="0.15">
      <c r="B236" s="210"/>
    </row>
    <row r="237" spans="2:2" s="172" customFormat="1" ht="9" customHeight="1" x14ac:dyDescent="0.15">
      <c r="B237" s="210"/>
    </row>
    <row r="238" spans="2:2" s="172" customFormat="1" ht="9" customHeight="1" x14ac:dyDescent="0.15">
      <c r="B238" s="210"/>
    </row>
    <row r="239" spans="2:2" s="172" customFormat="1" ht="9" customHeight="1" x14ac:dyDescent="0.15">
      <c r="B239" s="210"/>
    </row>
    <row r="240" spans="2:2" s="172" customFormat="1" ht="9" customHeight="1" x14ac:dyDescent="0.15">
      <c r="B240" s="210"/>
    </row>
    <row r="241" spans="2:2" s="172" customFormat="1" ht="9" customHeight="1" x14ac:dyDescent="0.15">
      <c r="B241" s="210"/>
    </row>
    <row r="242" spans="2:2" s="172" customFormat="1" ht="9" customHeight="1" x14ac:dyDescent="0.15">
      <c r="B242" s="210"/>
    </row>
    <row r="243" spans="2:2" s="172" customFormat="1" ht="9" customHeight="1" x14ac:dyDescent="0.15">
      <c r="B243" s="210"/>
    </row>
    <row r="244" spans="2:2" s="172" customFormat="1" ht="9" customHeight="1" x14ac:dyDescent="0.15">
      <c r="B244" s="210"/>
    </row>
    <row r="245" spans="2:2" s="172" customFormat="1" ht="9" customHeight="1" x14ac:dyDescent="0.15">
      <c r="B245" s="210"/>
    </row>
    <row r="246" spans="2:2" s="172" customFormat="1" ht="9" customHeight="1" x14ac:dyDescent="0.15">
      <c r="B246" s="210"/>
    </row>
    <row r="247" spans="2:2" s="172" customFormat="1" ht="9" customHeight="1" x14ac:dyDescent="0.15">
      <c r="B247" s="210"/>
    </row>
    <row r="248" spans="2:2" s="172" customFormat="1" ht="9" customHeight="1" x14ac:dyDescent="0.15">
      <c r="B248" s="210"/>
    </row>
    <row r="249" spans="2:2" s="172" customFormat="1" ht="9" customHeight="1" x14ac:dyDescent="0.15">
      <c r="B249" s="210"/>
    </row>
    <row r="250" spans="2:2" s="172" customFormat="1" ht="9" customHeight="1" x14ac:dyDescent="0.15">
      <c r="B250" s="210"/>
    </row>
    <row r="251" spans="2:2" s="172" customFormat="1" ht="9" customHeight="1" x14ac:dyDescent="0.15">
      <c r="B251" s="210"/>
    </row>
    <row r="252" spans="2:2" s="172" customFormat="1" ht="9" customHeight="1" x14ac:dyDescent="0.15">
      <c r="B252" s="210"/>
    </row>
    <row r="253" spans="2:2" s="172" customFormat="1" ht="9" customHeight="1" x14ac:dyDescent="0.15">
      <c r="B253" s="210"/>
    </row>
    <row r="254" spans="2:2" s="172" customFormat="1" ht="9" customHeight="1" x14ac:dyDescent="0.15">
      <c r="B254" s="210"/>
    </row>
    <row r="255" spans="2:2" s="172" customFormat="1" ht="9" customHeight="1" x14ac:dyDescent="0.15">
      <c r="B255" s="210"/>
    </row>
    <row r="256" spans="2:2" s="172" customFormat="1" ht="9" customHeight="1" x14ac:dyDescent="0.15">
      <c r="B256" s="210"/>
    </row>
    <row r="257" spans="2:2" s="172" customFormat="1" ht="9" customHeight="1" x14ac:dyDescent="0.15">
      <c r="B257" s="210"/>
    </row>
    <row r="258" spans="2:2" s="172" customFormat="1" ht="9" customHeight="1" x14ac:dyDescent="0.15">
      <c r="B258" s="210"/>
    </row>
    <row r="259" spans="2:2" s="172" customFormat="1" ht="9" customHeight="1" x14ac:dyDescent="0.15">
      <c r="B259" s="210"/>
    </row>
    <row r="260" spans="2:2" s="172" customFormat="1" ht="9" customHeight="1" x14ac:dyDescent="0.15">
      <c r="B260" s="210"/>
    </row>
    <row r="261" spans="2:2" s="172" customFormat="1" ht="9" customHeight="1" x14ac:dyDescent="0.15">
      <c r="B261" s="210"/>
    </row>
    <row r="262" spans="2:2" s="172" customFormat="1" ht="9" customHeight="1" x14ac:dyDescent="0.15">
      <c r="B262" s="210"/>
    </row>
    <row r="263" spans="2:2" s="172" customFormat="1" ht="9" customHeight="1" x14ac:dyDescent="0.15">
      <c r="B263" s="210"/>
    </row>
    <row r="264" spans="2:2" s="172" customFormat="1" ht="9" customHeight="1" x14ac:dyDescent="0.15">
      <c r="B264" s="210"/>
    </row>
    <row r="265" spans="2:2" s="172" customFormat="1" ht="9" customHeight="1" x14ac:dyDescent="0.15">
      <c r="B265" s="210"/>
    </row>
    <row r="266" spans="2:2" s="172" customFormat="1" ht="9" customHeight="1" x14ac:dyDescent="0.15">
      <c r="B266" s="210"/>
    </row>
    <row r="267" spans="2:2" s="172" customFormat="1" ht="9" customHeight="1" x14ac:dyDescent="0.15">
      <c r="B267" s="210"/>
    </row>
    <row r="268" spans="2:2" s="172" customFormat="1" ht="9" customHeight="1" x14ac:dyDescent="0.15">
      <c r="B268" s="210"/>
    </row>
    <row r="269" spans="2:2" s="172" customFormat="1" ht="9" customHeight="1" x14ac:dyDescent="0.15">
      <c r="B269" s="210"/>
    </row>
    <row r="270" spans="2:2" s="172" customFormat="1" ht="9" customHeight="1" x14ac:dyDescent="0.15">
      <c r="B270" s="210"/>
    </row>
    <row r="271" spans="2:2" s="172" customFormat="1" ht="9" customHeight="1" x14ac:dyDescent="0.15">
      <c r="B271" s="210"/>
    </row>
    <row r="272" spans="2:2" s="172" customFormat="1" ht="9" customHeight="1" x14ac:dyDescent="0.15">
      <c r="B272" s="210"/>
    </row>
    <row r="273" spans="2:5" s="172" customFormat="1" ht="9" customHeight="1" x14ac:dyDescent="0.15">
      <c r="B273" s="210"/>
    </row>
    <row r="274" spans="2:5" s="172" customFormat="1" ht="9" customHeight="1" x14ac:dyDescent="0.15">
      <c r="B274" s="210"/>
    </row>
    <row r="275" spans="2:5" s="172" customFormat="1" ht="9" customHeight="1" x14ac:dyDescent="0.15">
      <c r="B275" s="210"/>
    </row>
    <row r="276" spans="2:5" s="172" customFormat="1" ht="9" customHeight="1" x14ac:dyDescent="0.15">
      <c r="B276" s="210"/>
    </row>
    <row r="277" spans="2:5" s="172" customFormat="1" ht="9" customHeight="1" x14ac:dyDescent="0.15">
      <c r="B277" s="210"/>
    </row>
    <row r="278" spans="2:5" s="172" customFormat="1" ht="9" customHeight="1" x14ac:dyDescent="0.15">
      <c r="B278" s="210"/>
    </row>
    <row r="279" spans="2:5" s="172" customFormat="1" ht="9" customHeight="1" x14ac:dyDescent="0.15">
      <c r="B279" s="210"/>
    </row>
    <row r="280" spans="2:5" s="172" customFormat="1" ht="9" customHeight="1" x14ac:dyDescent="0.15">
      <c r="B280" s="210"/>
    </row>
    <row r="281" spans="2:5" s="172" customFormat="1" ht="9" customHeight="1" x14ac:dyDescent="0.15">
      <c r="B281" s="210"/>
    </row>
    <row r="282" spans="2:5" s="172" customFormat="1" ht="9" customHeight="1" x14ac:dyDescent="0.15">
      <c r="B282" s="210"/>
    </row>
    <row r="283" spans="2:5" s="172" customFormat="1" ht="9" customHeight="1" x14ac:dyDescent="0.15">
      <c r="B283" s="210"/>
    </row>
    <row r="284" spans="2:5" s="172" customFormat="1" ht="9" customHeight="1" x14ac:dyDescent="0.15">
      <c r="B284" s="210"/>
    </row>
    <row r="285" spans="2:5" s="172" customFormat="1" ht="9" customHeight="1" x14ac:dyDescent="0.15">
      <c r="B285" s="210"/>
    </row>
    <row r="286" spans="2:5" s="172" customFormat="1" ht="9" customHeight="1" x14ac:dyDescent="0.15">
      <c r="B286" s="210"/>
    </row>
    <row r="287" spans="2:5" s="172" customFormat="1" ht="9" customHeight="1" x14ac:dyDescent="0.15">
      <c r="B287" s="210"/>
    </row>
    <row r="288" spans="2:5" s="172" customFormat="1" ht="9" customHeight="1" x14ac:dyDescent="0.15">
      <c r="B288" s="210"/>
      <c r="C288" s="173"/>
      <c r="D288" s="173"/>
      <c r="E288" s="173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39370078740157483" header="0" footer="0"/>
  <pageSetup paperSize="9" firstPageNumber="29" orientation="portrait" useFirstPageNumber="1" horizontalDpi="300" verticalDpi="300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76</vt:i4>
      </vt:variant>
    </vt:vector>
  </HeadingPairs>
  <TitlesOfParts>
    <vt:vector size="155" baseType="lpstr">
      <vt:lpstr> Indice</vt:lpstr>
      <vt:lpstr>q1_1</vt:lpstr>
      <vt:lpstr>q1_2</vt:lpstr>
      <vt:lpstr>q1_3</vt:lpstr>
      <vt:lpstr>q1_4</vt:lpstr>
      <vt:lpstr>q1_5</vt:lpstr>
      <vt:lpstr>q1_6</vt:lpstr>
      <vt:lpstr>q1_7</vt:lpstr>
      <vt:lpstr>q1_8</vt:lpstr>
      <vt:lpstr>q1_9</vt:lpstr>
      <vt:lpstr>q1_10</vt:lpstr>
      <vt:lpstr>q2_1 </vt:lpstr>
      <vt:lpstr>q2_2</vt:lpstr>
      <vt:lpstr>q2_3</vt:lpstr>
      <vt:lpstr>q2_4</vt:lpstr>
      <vt:lpstr>q2_5</vt:lpstr>
      <vt:lpstr>q2_6</vt:lpstr>
      <vt:lpstr>q2_7</vt:lpstr>
      <vt:lpstr>q2_8</vt:lpstr>
      <vt:lpstr>q2_9</vt:lpstr>
      <vt:lpstr>q2_10</vt:lpstr>
      <vt:lpstr>q2_11</vt:lpstr>
      <vt:lpstr>q2_12</vt:lpstr>
      <vt:lpstr>q3_1</vt:lpstr>
      <vt:lpstr>q3_2</vt:lpstr>
      <vt:lpstr>q3_3</vt:lpstr>
      <vt:lpstr>q3_4</vt:lpstr>
      <vt:lpstr>q3_5</vt:lpstr>
      <vt:lpstr>q3_6</vt:lpstr>
      <vt:lpstr>q3_7</vt:lpstr>
      <vt:lpstr>q3_8</vt:lpstr>
      <vt:lpstr>q3_9</vt:lpstr>
      <vt:lpstr>q3_10</vt:lpstr>
      <vt:lpstr>q3_11</vt:lpstr>
      <vt:lpstr>q3_12</vt:lpstr>
      <vt:lpstr>q4_1</vt:lpstr>
      <vt:lpstr>q4_2</vt:lpstr>
      <vt:lpstr>q4_3</vt:lpstr>
      <vt:lpstr>q4_4</vt:lpstr>
      <vt:lpstr>q4_5</vt:lpstr>
      <vt:lpstr>q5_1</vt:lpstr>
      <vt:lpstr>q5_2</vt:lpstr>
      <vt:lpstr>q5_3</vt:lpstr>
      <vt:lpstr>q6_1</vt:lpstr>
      <vt:lpstr>q6_2</vt:lpstr>
      <vt:lpstr>q6_3</vt:lpstr>
      <vt:lpstr>q6_4</vt:lpstr>
      <vt:lpstr>q7_1</vt:lpstr>
      <vt:lpstr>q7_2</vt:lpstr>
      <vt:lpstr>q7_3</vt:lpstr>
      <vt:lpstr>q7_4</vt:lpstr>
      <vt:lpstr>q7_5</vt:lpstr>
      <vt:lpstr>q7_6</vt:lpstr>
      <vt:lpstr>q7_7</vt:lpstr>
      <vt:lpstr>q7_8</vt:lpstr>
      <vt:lpstr>q7_9</vt:lpstr>
      <vt:lpstr>q7_10</vt:lpstr>
      <vt:lpstr>q7_11</vt:lpstr>
      <vt:lpstr>q7_12</vt:lpstr>
      <vt:lpstr>q7_13</vt:lpstr>
      <vt:lpstr>q7_14</vt:lpstr>
      <vt:lpstr>q7_15</vt:lpstr>
      <vt:lpstr>q7_16</vt:lpstr>
      <vt:lpstr>q8_1</vt:lpstr>
      <vt:lpstr>q8_2</vt:lpstr>
      <vt:lpstr>q8_3</vt:lpstr>
      <vt:lpstr>q9_1</vt:lpstr>
      <vt:lpstr>q9_2</vt:lpstr>
      <vt:lpstr>q9_3</vt:lpstr>
      <vt:lpstr>q9_4</vt:lpstr>
      <vt:lpstr>q9_5</vt:lpstr>
      <vt:lpstr>q9_6</vt:lpstr>
      <vt:lpstr>q9_7</vt:lpstr>
      <vt:lpstr>q10_1</vt:lpstr>
      <vt:lpstr>q10_2</vt:lpstr>
      <vt:lpstr>q10_3</vt:lpstr>
      <vt:lpstr>q10_4</vt:lpstr>
      <vt:lpstr>q11_1</vt:lpstr>
      <vt:lpstr>q11_2</vt:lpstr>
      <vt:lpstr>q1_1!Print_Area</vt:lpstr>
      <vt:lpstr>q1_10!Print_Area</vt:lpstr>
      <vt:lpstr>q1_2!Print_Area</vt:lpstr>
      <vt:lpstr>q1_3!Print_Area</vt:lpstr>
      <vt:lpstr>q1_4!Print_Area</vt:lpstr>
      <vt:lpstr>q1_5!Print_Area</vt:lpstr>
      <vt:lpstr>q1_6!Print_Area</vt:lpstr>
      <vt:lpstr>q1_7!Print_Area</vt:lpstr>
      <vt:lpstr>q1_8!Print_Area</vt:lpstr>
      <vt:lpstr>q1_9!Print_Area</vt:lpstr>
      <vt:lpstr>q10_1!Print_Area</vt:lpstr>
      <vt:lpstr>q10_2!Print_Area</vt:lpstr>
      <vt:lpstr>q10_3!Print_Area</vt:lpstr>
      <vt:lpstr>q10_4!Print_Area</vt:lpstr>
      <vt:lpstr>q11_1!Print_Area</vt:lpstr>
      <vt:lpstr>q11_2!Print_Area</vt:lpstr>
      <vt:lpstr>'q2_1 '!Print_Area</vt:lpstr>
      <vt:lpstr>q2_10!Print_Area</vt:lpstr>
      <vt:lpstr>q2_11!Print_Area</vt:lpstr>
      <vt:lpstr>q2_12!Print_Area</vt:lpstr>
      <vt:lpstr>q2_2!Print_Area</vt:lpstr>
      <vt:lpstr>q2_3!Print_Area</vt:lpstr>
      <vt:lpstr>q2_4!Print_Area</vt:lpstr>
      <vt:lpstr>q2_5!Print_Area</vt:lpstr>
      <vt:lpstr>q2_6!Print_Area</vt:lpstr>
      <vt:lpstr>q2_7!Print_Area</vt:lpstr>
      <vt:lpstr>q2_8!Print_Area</vt:lpstr>
      <vt:lpstr>q2_9!Print_Area</vt:lpstr>
      <vt:lpstr>q3_1!Print_Area</vt:lpstr>
      <vt:lpstr>q3_10!Print_Area</vt:lpstr>
      <vt:lpstr>q3_11!Print_Area</vt:lpstr>
      <vt:lpstr>q3_12!Print_Area</vt:lpstr>
      <vt:lpstr>q3_2!Print_Area</vt:lpstr>
      <vt:lpstr>q3_3!Print_Area</vt:lpstr>
      <vt:lpstr>q3_4!Print_Area</vt:lpstr>
      <vt:lpstr>q3_5!Print_Area</vt:lpstr>
      <vt:lpstr>q3_6!Print_Area</vt:lpstr>
      <vt:lpstr>q3_7!Print_Area</vt:lpstr>
      <vt:lpstr>q3_8!Print_Area</vt:lpstr>
      <vt:lpstr>q3_9!Print_Area</vt:lpstr>
      <vt:lpstr>q4_1!Print_Area</vt:lpstr>
      <vt:lpstr>q4_2!Print_Area</vt:lpstr>
      <vt:lpstr>q4_3!Print_Area</vt:lpstr>
      <vt:lpstr>q4_4!Print_Area</vt:lpstr>
      <vt:lpstr>q4_5!Print_Area</vt:lpstr>
      <vt:lpstr>q5_1!Print_Area</vt:lpstr>
      <vt:lpstr>q5_2!Print_Area</vt:lpstr>
      <vt:lpstr>q5_3!Print_Area</vt:lpstr>
      <vt:lpstr>q6_1!Print_Area</vt:lpstr>
      <vt:lpstr>q6_2!Print_Area</vt:lpstr>
      <vt:lpstr>q6_3!Print_Area</vt:lpstr>
      <vt:lpstr>q6_4!Print_Area</vt:lpstr>
      <vt:lpstr>q7_1!Print_Area</vt:lpstr>
      <vt:lpstr>q7_10!Print_Area</vt:lpstr>
      <vt:lpstr>q7_11!Print_Area</vt:lpstr>
      <vt:lpstr>q7_12!Print_Area</vt:lpstr>
      <vt:lpstr>q7_13!Print_Area</vt:lpstr>
      <vt:lpstr>q7_14!Print_Area</vt:lpstr>
      <vt:lpstr>q7_15!Print_Area</vt:lpstr>
      <vt:lpstr>q7_16!Print_Area</vt:lpstr>
      <vt:lpstr>q7_2!Print_Area</vt:lpstr>
      <vt:lpstr>q7_3!Print_Area</vt:lpstr>
      <vt:lpstr>q7_4!Print_Area</vt:lpstr>
      <vt:lpstr>q7_5!Print_Area</vt:lpstr>
      <vt:lpstr>q7_6!Print_Area</vt:lpstr>
      <vt:lpstr>q7_7!Print_Area</vt:lpstr>
      <vt:lpstr>q7_8!Print_Area</vt:lpstr>
      <vt:lpstr>q7_9!Print_Area</vt:lpstr>
      <vt:lpstr>q8_1!Print_Area</vt:lpstr>
      <vt:lpstr>q9_1!Print_Area</vt:lpstr>
      <vt:lpstr>q9_2!Print_Area</vt:lpstr>
      <vt:lpstr>q9_3!Print_Area</vt:lpstr>
      <vt:lpstr>q9_4!Print_Area</vt:lpstr>
      <vt:lpstr>q9_5!Print_Area</vt:lpstr>
      <vt:lpstr>q9_6!Print_Area</vt:lpstr>
      <vt:lpstr>q9_7!Print_Area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Estatísticas Agrícolas - 2022</dc:title>
  <dc:creator/>
  <cp:lastModifiedBy/>
  <dcterms:created xsi:type="dcterms:W3CDTF">2023-07-21T10:32:07Z</dcterms:created>
  <dcterms:modified xsi:type="dcterms:W3CDTF">2023-09-19T09:27:50Z</dcterms:modified>
</cp:coreProperties>
</file>